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20" yWindow="-120" windowWidth="19440" windowHeight="15600"/>
  </bookViews>
  <sheets>
    <sheet name="Документ" sheetId="2" r:id="rId1"/>
  </sheets>
  <definedNames>
    <definedName name="_xlnm.Print_Titles" localSheetId="0">Документ!$10:$10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0" i="2"/>
  <c r="I20"/>
  <c r="I26"/>
  <c r="I27"/>
  <c r="I40"/>
  <c r="I42"/>
  <c r="I44"/>
  <c r="I46"/>
  <c r="I48"/>
  <c r="I63"/>
  <c r="I65"/>
  <c r="I92"/>
  <c r="I94"/>
  <c r="I101"/>
  <c r="I102"/>
  <c r="I28"/>
  <c r="H11"/>
  <c r="I11" l="1"/>
  <c r="E118" l="1"/>
  <c r="H12"/>
</calcChain>
</file>

<file path=xl/sharedStrings.xml><?xml version="1.0" encoding="utf-8"?>
<sst xmlns="http://schemas.openxmlformats.org/spreadsheetml/2006/main" count="356" uniqueCount="137">
  <si>
    <t>Единица измерения: тыс.руб.</t>
  </si>
  <si>
    <t>Наименование</t>
  </si>
  <si>
    <t xml:space="preserve">Код подраздела </t>
  </si>
  <si>
    <t xml:space="preserve">Код целевой статьи </t>
  </si>
  <si>
    <t xml:space="preserve">Код вида расхода </t>
  </si>
  <si>
    <t>Плановый период</t>
  </si>
  <si>
    <t>2026 год</t>
  </si>
  <si>
    <t>с учетом изменений</t>
  </si>
  <si>
    <t>1</t>
  </si>
  <si>
    <t>3</t>
  </si>
  <si>
    <t>4</t>
  </si>
  <si>
    <t>5</t>
  </si>
  <si>
    <t>7</t>
  </si>
  <si>
    <t>Администрация Кочетовского сельского поселения Хохольского муниципального района ВО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</si>
  <si>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</si>
  <si>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</si>
  <si>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</si>
  <si>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</si>
  <si>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Муниципальная программа "Устойчивое развитие Кочетовского сельского поселения Хохольского муниципального района Воронежской области"</t>
  </si>
  <si>
    <t>0100000000</t>
  </si>
  <si>
    <t>Подпрограмма "Муниципальное управление"</t>
  </si>
  <si>
    <t>0110000000</t>
  </si>
  <si>
    <t>1. Основное мероприятие "Обеспечение деятельности органов местного самоуправления"</t>
  </si>
  <si>
    <t>0110100000</t>
  </si>
  <si>
    <t>100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</si>
  <si>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</t>
  </si>
  <si>
    <t>0110190020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</si>
  <si>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</si>
  <si>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</si>
  <si>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</t>
  </si>
  <si>
    <t>0110190010</t>
  </si>
  <si>
    <t>200</t>
  </si>
  <si>
    <t>800</t>
  </si>
  <si>
    <t>Резервные фонды</t>
  </si>
  <si>
    <t>0111</t>
  </si>
  <si>
    <t>4. Основное мероприятие "Обеспечение реализации муниципальной программы"</t>
  </si>
  <si>
    <t>0110400000</t>
  </si>
  <si>
    <t>Резервный фонд администрации Кочетовского сельского поселения</t>
  </si>
  <si>
    <t>0110490030</t>
  </si>
  <si>
    <t>Другие общегосударственные вопросы</t>
  </si>
  <si>
    <t>0113</t>
  </si>
  <si>
    <t>2. Основное мероприятие "Исполнение переданных государственных полномочий и полномочий от муниципального района, передача части полномочий от поселения муниципальному району"</t>
  </si>
  <si>
    <t>0110200000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</si>
  <si>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</t>
  </si>
  <si>
    <t>0110290011</t>
  </si>
  <si>
    <t>500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</si>
  <si>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</t>
  </si>
  <si>
    <t>0110290012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</si>
  <si>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</t>
  </si>
  <si>
    <t>0110290013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</si>
  <si>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 </t>
  </si>
  <si>
    <t>0110290014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</si>
  <si>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</t>
  </si>
  <si>
    <t>0110290015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</si>
  <si>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</si>
  <si>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</si>
  <si>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</si>
  <si>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</si>
  <si>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Кочетовского сельского поселения Хохольского муниципального района"</t>
  </si>
  <si>
    <t>0110251180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</si>
  <si>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</si>
  <si>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</si>
  <si>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</si>
  <si>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</si>
  <si>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3. Основное мероприятие "Обеспечение безопасности населения и природной среды на территории сельского поселения"</t>
  </si>
  <si>
    <t>0110300000</t>
  </si>
  <si>
    <t>Мероприятия в сфере защиты населения от чрезвычайных ситуаций и пожаров</t>
  </si>
  <si>
    <t>0110380050</t>
  </si>
  <si>
    <t>Мероприятия по предупреждению и ликвидация последствий чрезвычайных ситуаций и стихийных бедствий природного и техногенного характера</t>
  </si>
  <si>
    <t>0110390050</t>
  </si>
  <si>
    <t>НАЦИОНАЛЬНАЯ ЭКОНОМИКА</t>
  </si>
  <si>
    <t>0400</t>
  </si>
  <si>
    <t>Дорожное хозяйство (дорожные фонды)</t>
  </si>
  <si>
    <t>0409</t>
  </si>
  <si>
    <t>Подпрограмма "Развитие дорожного хозяйства"</t>
  </si>
  <si>
    <t>0120000000</t>
  </si>
  <si>
    <t>1. Основное мероприятие "Обеспечение модернизации,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состояния"</t>
  </si>
  <si>
    <t>0120100000</t>
  </si>
  <si>
    <t>Расходы средств дорожного фонда в рамках подпрограммы "Дорожное хозяйство" программы "Устойчивое развитие Кочетовского сельского поселения Хохольского муниципального района"</t>
  </si>
  <si>
    <t>0120180600</t>
  </si>
  <si>
    <t>Капитальный ремонт и ремонт автомобильных дорог общего пользования местного значения за счет субсидии из областного бюджета</t>
  </si>
  <si>
    <t>ЖИЛИЩНО-КОММУНАЛЬНОЕ ХОЗЯЙСТВО</t>
  </si>
  <si>
    <t>0500</t>
  </si>
  <si>
    <t>Коммунальное хозяйство</t>
  </si>
  <si>
    <t>0502</t>
  </si>
  <si>
    <t>Подпрограмма "Развитие жилищно-коммунального хозяйства и благоустройства сельского поселения"</t>
  </si>
  <si>
    <t>0130000000</t>
  </si>
  <si>
    <t>1. Основное мероприятие "Содержание и модернизация жилищно-коммунального комплекса"</t>
  </si>
  <si>
    <t>0130100000</t>
  </si>
  <si>
    <t>Мероприятия, направленные на улучшения водоснабжения населения качественной питьевой водой</t>
  </si>
  <si>
    <t>0130190290</t>
  </si>
  <si>
    <t>Благоустройство</t>
  </si>
  <si>
    <t>0503</t>
  </si>
  <si>
    <t>2. Основное мероприятие "Благоустройство территории сельского поселения"</t>
  </si>
  <si>
    <t>0130200000</t>
  </si>
  <si>
    <t>Расходы на уличное освещение</t>
  </si>
  <si>
    <t>0130290300</t>
  </si>
  <si>
    <t>Расходы на прочие мероприятия по благоустройству поселений</t>
  </si>
  <si>
    <t>0130290420</t>
  </si>
  <si>
    <t>01302S8670</t>
  </si>
  <si>
    <t>КУЛЬТУРА, КИНЕМАТОГРАФИЯ</t>
  </si>
  <si>
    <t>0800</t>
  </si>
  <si>
    <t>Культура</t>
  </si>
  <si>
    <t>0801</t>
  </si>
  <si>
    <t>Подпрограмма "Развитие культуры, физической культуры и спорта на территории сельского поселения"</t>
  </si>
  <si>
    <t>0140000000</t>
  </si>
  <si>
    <t>1. Основное мероприятие "Создание условий для обеспечения деятельности и развития культурно - досуговых учреждений"</t>
  </si>
  <si>
    <t>0140100000</t>
  </si>
  <si>
    <t>Расходы на обеспечение деятельности (оказание услуг) муниципальных учреждений</t>
  </si>
  <si>
    <t>0140190590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</si>
  <si>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</si>
  <si>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</si>
  <si>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</si>
  <si>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</si>
  <si>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 Кочетовского сельского поселения</t>
  </si>
  <si>
    <t>0110490130</t>
  </si>
  <si>
    <t>300</t>
  </si>
  <si>
    <t>1301</t>
  </si>
  <si>
    <t>Процентные платежи по муниципальному долгу Кочетовского сельского поселения Хохольского муципального района</t>
  </si>
  <si>
    <t>0110490190</t>
  </si>
  <si>
    <t>Обслуживание государственного (муниципального) долга</t>
  </si>
  <si>
    <t>700</t>
  </si>
  <si>
    <t>Итого:</t>
  </si>
  <si>
    <t>Приложение 4</t>
  </si>
  <si>
    <t xml:space="preserve">к решению Совета народных депутатов Кочетовского сельского поселения Хохольского муниципального района Воронежской области "О внесении изменений в решение Совета народных депутатов от 24.12.2024  года  № 24
«О  бюджете Кочетовского сельского поселения Хохольского муниципального района на 2025 год
 и плановый период 2026-2027 годов»
</t>
  </si>
  <si>
    <t>Распределение бюджетных ассигнований по разделам, подразделам, целевым статьям (муниципальным программам Кочетовского сельского поселения Хохольского муниципального района) группам видов расходов  местного бюджета на 2025 год и на плановый период 2026 и 2027 годов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</si>
  <si>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</t>
  </si>
  <si>
    <t>01101S9180</t>
  </si>
  <si>
    <t>012019Д130</t>
  </si>
  <si>
    <t>Другие вопросы в области национальной экономики</t>
  </si>
  <si>
    <t>0412</t>
  </si>
  <si>
    <t>Расходы на проведение топографо-геодезических, картографических и землеустроительных работ</t>
  </si>
  <si>
    <t>0110490070</t>
  </si>
  <si>
    <t>2</t>
  </si>
  <si>
    <t>6</t>
  </si>
  <si>
    <t>2027 год</t>
  </si>
  <si>
    <r>
      <t xml:space="preserve">от "21" марта 2025 года </t>
    </r>
    <r>
      <rPr>
        <sz val="9"/>
        <color rgb="FFFF0000"/>
        <rFont val="Times New Roman"/>
        <family val="1"/>
        <charset val="204"/>
      </rPr>
      <t>№ 8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</si>
</sst>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</borders>
  <cellStyleXfs count="77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9">
      <alignment horizontal="center" vertical="center" wrapText="1"/>
    </xf>
    <xf numFmtId="49" fontId="3" fillId="0" borderId="11">
      <alignment horizontal="center" vertical="center" wrapText="1"/>
    </xf>
    <xf numFmtId="49" fontId="3" fillId="0" borderId="12">
      <alignment horizontal="center" vertical="center" wrapText="1"/>
    </xf>
    <xf numFmtId="49" fontId="3" fillId="0" borderId="13">
      <alignment horizontal="center" vertical="center" wrapText="1"/>
    </xf>
    <xf numFmtId="0" fontId="4" fillId="2" borderId="14">
      <alignment horizontal="left" vertical="top" wrapText="1"/>
    </xf>
    <xf numFmtId="49" fontId="4" fillId="2" borderId="15">
      <alignment horizontal="center" vertical="top" shrinkToFit="1"/>
    </xf>
    <xf numFmtId="164" fontId="4" fillId="2" borderId="15">
      <alignment horizontal="right" vertical="top" shrinkToFit="1"/>
    </xf>
    <xf numFmtId="164" fontId="4" fillId="2" borderId="16">
      <alignment horizontal="right" vertical="top" shrinkToFit="1"/>
    </xf>
    <xf numFmtId="0" fontId="3" fillId="3" borderId="17">
      <alignment horizontal="left" vertical="top" wrapText="1"/>
    </xf>
    <xf numFmtId="49" fontId="3" fillId="3" borderId="18">
      <alignment horizontal="center" vertical="top" shrinkToFit="1"/>
    </xf>
    <xf numFmtId="164" fontId="3" fillId="3" borderId="18">
      <alignment horizontal="right" vertical="top" shrinkToFit="1"/>
    </xf>
    <xf numFmtId="164" fontId="3" fillId="3" borderId="19">
      <alignment horizontal="right" vertical="top" shrinkToFit="1"/>
    </xf>
    <xf numFmtId="0" fontId="3" fillId="4" borderId="20">
      <alignment horizontal="left" vertical="top" wrapText="1"/>
    </xf>
    <xf numFmtId="49" fontId="3" fillId="4" borderId="21">
      <alignment horizontal="center" vertical="top" shrinkToFit="1"/>
    </xf>
    <xf numFmtId="164" fontId="3" fillId="4" borderId="21">
      <alignment horizontal="right" vertical="top" shrinkToFit="1"/>
    </xf>
    <xf numFmtId="164" fontId="3" fillId="4" borderId="22">
      <alignment horizontal="right" vertical="top" shrinkToFit="1"/>
    </xf>
    <xf numFmtId="0" fontId="5" fillId="0" borderId="20">
      <alignment horizontal="left" vertical="top" wrapText="1"/>
    </xf>
    <xf numFmtId="49" fontId="2" fillId="0" borderId="21">
      <alignment horizontal="center" vertical="top" shrinkToFit="1"/>
    </xf>
    <xf numFmtId="164" fontId="2" fillId="0" borderId="21">
      <alignment horizontal="right" vertical="top" shrinkToFit="1"/>
    </xf>
    <xf numFmtId="164" fontId="6" fillId="0" borderId="22">
      <alignment horizontal="right" vertical="top" shrinkToFit="1"/>
    </xf>
    <xf numFmtId="0" fontId="5" fillId="0" borderId="20">
      <alignment horizontal="left" vertical="top" wrapText="1"/>
    </xf>
    <xf numFmtId="49" fontId="2" fillId="0" borderId="21">
      <alignment horizontal="center" vertical="top" shrinkToFit="1"/>
    </xf>
    <xf numFmtId="0" fontId="5" fillId="0" borderId="20">
      <alignment horizontal="left" vertical="top" wrapText="1"/>
    </xf>
    <xf numFmtId="49" fontId="2" fillId="0" borderId="21">
      <alignment horizontal="center" vertical="top" shrinkToFit="1"/>
    </xf>
    <xf numFmtId="0" fontId="5" fillId="0" borderId="20">
      <alignment horizontal="left" vertical="top" wrapText="1"/>
    </xf>
    <xf numFmtId="49" fontId="2" fillId="0" borderId="21">
      <alignment horizontal="center" vertical="top" shrinkToFit="1"/>
    </xf>
    <xf numFmtId="0" fontId="5" fillId="0" borderId="20">
      <alignment horizontal="left" vertical="top" wrapText="1"/>
    </xf>
    <xf numFmtId="49" fontId="2" fillId="0" borderId="21">
      <alignment horizontal="center" vertical="top" shrinkToFit="1"/>
    </xf>
    <xf numFmtId="0" fontId="2" fillId="0" borderId="23"/>
    <xf numFmtId="0" fontId="2" fillId="0" borderId="24"/>
    <xf numFmtId="0" fontId="2" fillId="0" borderId="25"/>
    <xf numFmtId="0" fontId="4" fillId="5" borderId="26"/>
    <xf numFmtId="0" fontId="4" fillId="5" borderId="27"/>
    <xf numFmtId="164" fontId="4" fillId="5" borderId="27">
      <alignment horizontal="right" shrinkToFit="1"/>
    </xf>
    <xf numFmtId="164" fontId="4" fillId="5" borderId="28">
      <alignment horizontal="right" shrinkToFit="1"/>
    </xf>
    <xf numFmtId="0" fontId="2" fillId="0" borderId="29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" fontId="4" fillId="5" borderId="27">
      <alignment horizontal="right" shrinkToFit="1"/>
    </xf>
    <xf numFmtId="4" fontId="4" fillId="5" borderId="28">
      <alignment horizontal="right" shrinkToFit="1"/>
    </xf>
    <xf numFmtId="4" fontId="4" fillId="2" borderId="15">
      <alignment horizontal="right" vertical="top" shrinkToFit="1"/>
    </xf>
    <xf numFmtId="4" fontId="4" fillId="2" borderId="16">
      <alignment horizontal="right" vertical="top" shrinkToFit="1"/>
    </xf>
    <xf numFmtId="4" fontId="3" fillId="3" borderId="18">
      <alignment horizontal="right" vertical="top" shrinkToFit="1"/>
    </xf>
    <xf numFmtId="4" fontId="3" fillId="3" borderId="19">
      <alignment horizontal="right" vertical="top" shrinkToFit="1"/>
    </xf>
    <xf numFmtId="4" fontId="3" fillId="4" borderId="21">
      <alignment horizontal="right" vertical="top" shrinkToFit="1"/>
    </xf>
    <xf numFmtId="4" fontId="3" fillId="4" borderId="22">
      <alignment horizontal="right" vertical="top" shrinkToFit="1"/>
    </xf>
    <xf numFmtId="4" fontId="2" fillId="0" borderId="21">
      <alignment horizontal="right" vertical="top" shrinkToFit="1"/>
    </xf>
    <xf numFmtId="4" fontId="6" fillId="0" borderId="22">
      <alignment horizontal="right" vertical="top" shrinkToFit="1"/>
    </xf>
    <xf numFmtId="4" fontId="2" fillId="0" borderId="21">
      <alignment horizontal="right" vertical="top" shrinkToFit="1"/>
    </xf>
    <xf numFmtId="4" fontId="6" fillId="0" borderId="22">
      <alignment horizontal="right" vertical="top" shrinkToFit="1"/>
    </xf>
    <xf numFmtId="4" fontId="2" fillId="0" borderId="21">
      <alignment horizontal="right" vertical="top" shrinkToFit="1"/>
    </xf>
    <xf numFmtId="4" fontId="6" fillId="0" borderId="22">
      <alignment horizontal="right" vertical="top" shrinkToFit="1"/>
    </xf>
    <xf numFmtId="4" fontId="2" fillId="0" borderId="21">
      <alignment horizontal="right" vertical="top" shrinkToFit="1"/>
    </xf>
    <xf numFmtId="4" fontId="6" fillId="0" borderId="22">
      <alignment horizontal="right" vertical="top" shrinkToFit="1"/>
    </xf>
    <xf numFmtId="4" fontId="2" fillId="0" borderId="21">
      <alignment horizontal="right" vertical="top" shrinkToFit="1"/>
    </xf>
    <xf numFmtId="4" fontId="6" fillId="0" borderId="22">
      <alignment horizontal="right" vertical="top" shrinkToFit="1"/>
    </xf>
    <xf numFmtId="0" fontId="5" fillId="0" borderId="20">
      <alignment horizontal="left" vertical="top" wrapText="1"/>
    </xf>
    <xf numFmtId="49" fontId="2" fillId="0" borderId="21">
      <alignment horizontal="center" vertical="top" shrinkToFit="1"/>
    </xf>
    <xf numFmtId="4" fontId="2" fillId="0" borderId="21">
      <alignment horizontal="right" vertical="top" shrinkToFit="1"/>
    </xf>
    <xf numFmtId="4" fontId="6" fillId="0" borderId="22">
      <alignment horizontal="right" vertical="top" shrinkToFit="1"/>
    </xf>
    <xf numFmtId="164" fontId="4" fillId="2" borderId="15">
      <alignment horizontal="right" vertical="top" shrinkToFit="1"/>
    </xf>
    <xf numFmtId="164" fontId="4" fillId="2" borderId="16">
      <alignment horizontal="right" vertical="top" shrinkToFit="1"/>
    </xf>
    <xf numFmtId="164" fontId="3" fillId="3" borderId="18">
      <alignment horizontal="right" vertical="top" shrinkToFit="1"/>
    </xf>
    <xf numFmtId="164" fontId="3" fillId="3" borderId="19">
      <alignment horizontal="right" vertical="top" shrinkToFit="1"/>
    </xf>
    <xf numFmtId="164" fontId="3" fillId="4" borderId="21">
      <alignment horizontal="right" vertical="top" shrinkToFit="1"/>
    </xf>
    <xf numFmtId="164" fontId="3" fillId="4" borderId="22">
      <alignment horizontal="right" vertical="top" shrinkToFit="1"/>
    </xf>
  </cellStyleXfs>
  <cellXfs count="75">
    <xf numFmtId="0" fontId="0" fillId="0" borderId="0" xfId="0"/>
    <xf numFmtId="0" fontId="0" fillId="0" borderId="0" xfId="0" applyProtection="1">
      <protection locked="0"/>
    </xf>
    <xf numFmtId="49" fontId="3" fillId="0" borderId="11" xfId="8" applyNumberFormat="1" applyProtection="1">
      <alignment horizontal="center" vertical="center" wrapText="1"/>
    </xf>
    <xf numFmtId="49" fontId="3" fillId="0" borderId="12" xfId="9" applyNumberFormat="1" applyProtection="1">
      <alignment horizontal="center" vertical="center" wrapText="1"/>
    </xf>
    <xf numFmtId="49" fontId="3" fillId="0" borderId="13" xfId="10" applyNumberFormat="1" applyProtection="1">
      <alignment horizontal="center" vertical="center" wrapText="1"/>
    </xf>
    <xf numFmtId="0" fontId="4" fillId="2" borderId="14" xfId="11" applyNumberFormat="1" applyProtection="1">
      <alignment horizontal="left" vertical="top" wrapText="1"/>
    </xf>
    <xf numFmtId="49" fontId="4" fillId="2" borderId="15" xfId="12" applyNumberFormat="1" applyProtection="1">
      <alignment horizontal="center" vertical="top" shrinkToFit="1"/>
    </xf>
    <xf numFmtId="164" fontId="4" fillId="2" borderId="15" xfId="13" applyNumberFormat="1" applyProtection="1">
      <alignment horizontal="right" vertical="top" shrinkToFit="1"/>
    </xf>
    <xf numFmtId="164" fontId="4" fillId="2" borderId="16" xfId="14" applyNumberFormat="1" applyProtection="1">
      <alignment horizontal="right" vertical="top" shrinkToFit="1"/>
    </xf>
    <xf numFmtId="164" fontId="2" fillId="0" borderId="21" xfId="25" applyNumberFormat="1" applyProtection="1">
      <alignment horizontal="right" vertical="top" shrinkToFit="1"/>
    </xf>
    <xf numFmtId="164" fontId="6" fillId="0" borderId="22" xfId="26" applyNumberFormat="1" applyProtection="1">
      <alignment horizontal="right" vertical="top" shrinkToFit="1"/>
    </xf>
    <xf numFmtId="0" fontId="5" fillId="0" borderId="20" xfId="27" applyNumberFormat="1" applyProtection="1">
      <alignment horizontal="left" vertical="top" wrapText="1"/>
    </xf>
    <xf numFmtId="49" fontId="2" fillId="0" borderId="21" xfId="28" applyNumberFormat="1" applyProtection="1">
      <alignment horizontal="center" vertical="top" shrinkToFit="1"/>
    </xf>
    <xf numFmtId="0" fontId="5" fillId="0" borderId="20" xfId="29" applyNumberFormat="1" applyProtection="1">
      <alignment horizontal="left" vertical="top" wrapText="1"/>
    </xf>
    <xf numFmtId="49" fontId="2" fillId="0" borderId="21" xfId="30" applyNumberFormat="1" applyProtection="1">
      <alignment horizontal="center" vertical="top" shrinkToFit="1"/>
    </xf>
    <xf numFmtId="0" fontId="5" fillId="0" borderId="20" xfId="31" applyNumberFormat="1" applyProtection="1">
      <alignment horizontal="left" vertical="top" wrapText="1"/>
    </xf>
    <xf numFmtId="49" fontId="2" fillId="0" borderId="21" xfId="32" applyNumberFormat="1" applyProtection="1">
      <alignment horizontal="center" vertical="top" shrinkToFit="1"/>
    </xf>
    <xf numFmtId="0" fontId="5" fillId="0" borderId="20" xfId="33" applyNumberFormat="1" applyProtection="1">
      <alignment horizontal="left" vertical="top" wrapText="1"/>
    </xf>
    <xf numFmtId="49" fontId="2" fillId="0" borderId="21" xfId="34" applyNumberFormat="1" applyProtection="1">
      <alignment horizontal="center" vertical="top" shrinkToFit="1"/>
    </xf>
    <xf numFmtId="0" fontId="2" fillId="0" borderId="23" xfId="35" applyNumberFormat="1" applyProtection="1"/>
    <xf numFmtId="0" fontId="2" fillId="0" borderId="24" xfId="36" applyNumberFormat="1" applyProtection="1"/>
    <xf numFmtId="0" fontId="2" fillId="0" borderId="25" xfId="37" applyNumberFormat="1" applyProtection="1"/>
    <xf numFmtId="0" fontId="4" fillId="5" borderId="26" xfId="38" applyNumberFormat="1" applyProtection="1"/>
    <xf numFmtId="0" fontId="4" fillId="5" borderId="27" xfId="39" applyNumberFormat="1" applyProtection="1"/>
    <xf numFmtId="164" fontId="4" fillId="5" borderId="27" xfId="40" applyNumberFormat="1" applyProtection="1">
      <alignment horizontal="right" shrinkToFit="1"/>
    </xf>
    <xf numFmtId="164" fontId="4" fillId="5" borderId="28" xfId="41" applyNumberFormat="1" applyProtection="1">
      <alignment horizontal="right" shrinkToFit="1"/>
    </xf>
    <xf numFmtId="0" fontId="2" fillId="0" borderId="29" xfId="42" applyNumberFormat="1" applyProtection="1"/>
    <xf numFmtId="164" fontId="0" fillId="0" borderId="0" xfId="0" applyNumberFormat="1" applyProtection="1">
      <protection locked="0"/>
    </xf>
    <xf numFmtId="0" fontId="4" fillId="2" borderId="14" xfId="11">
      <alignment horizontal="left" vertical="top" wrapText="1"/>
    </xf>
    <xf numFmtId="49" fontId="4" fillId="2" borderId="15" xfId="12">
      <alignment horizontal="center" vertical="top" shrinkToFit="1"/>
    </xf>
    <xf numFmtId="164" fontId="4" fillId="2" borderId="15" xfId="71">
      <alignment horizontal="right" vertical="top" shrinkToFit="1"/>
    </xf>
    <xf numFmtId="164" fontId="4" fillId="2" borderId="16" xfId="72">
      <alignment horizontal="right" vertical="top" shrinkToFit="1"/>
    </xf>
    <xf numFmtId="0" fontId="3" fillId="3" borderId="17" xfId="15">
      <alignment horizontal="left" vertical="top" wrapText="1"/>
    </xf>
    <xf numFmtId="49" fontId="3" fillId="3" borderId="18" xfId="16">
      <alignment horizontal="center" vertical="top" shrinkToFit="1"/>
    </xf>
    <xf numFmtId="164" fontId="3" fillId="3" borderId="18" xfId="73">
      <alignment horizontal="right" vertical="top" shrinkToFit="1"/>
    </xf>
    <xf numFmtId="164" fontId="3" fillId="3" borderId="19" xfId="74">
      <alignment horizontal="right" vertical="top" shrinkToFit="1"/>
    </xf>
    <xf numFmtId="0" fontId="3" fillId="4" borderId="20" xfId="19">
      <alignment horizontal="left" vertical="top" wrapText="1"/>
    </xf>
    <xf numFmtId="49" fontId="3" fillId="4" borderId="21" xfId="20">
      <alignment horizontal="center" vertical="top" shrinkToFit="1"/>
    </xf>
    <xf numFmtId="164" fontId="3" fillId="4" borderId="21" xfId="75">
      <alignment horizontal="right" vertical="top" shrinkToFit="1"/>
    </xf>
    <xf numFmtId="164" fontId="3" fillId="4" borderId="22" xfId="76">
      <alignment horizontal="right" vertical="top" shrinkToFit="1"/>
    </xf>
    <xf numFmtId="0" fontId="5" fillId="0" borderId="20" xfId="23">
      <alignment horizontal="left" vertical="top" wrapText="1"/>
    </xf>
    <xf numFmtId="49" fontId="2" fillId="0" borderId="21" xfId="24">
      <alignment horizontal="center" vertical="top" shrinkToFit="1"/>
    </xf>
    <xf numFmtId="0" fontId="5" fillId="0" borderId="20" xfId="27">
      <alignment horizontal="left" vertical="top" wrapText="1"/>
    </xf>
    <xf numFmtId="49" fontId="2" fillId="0" borderId="21" xfId="28">
      <alignment horizontal="center" vertical="top" shrinkToFit="1"/>
    </xf>
    <xf numFmtId="0" fontId="5" fillId="0" borderId="20" xfId="29">
      <alignment horizontal="left" vertical="top" wrapText="1"/>
    </xf>
    <xf numFmtId="49" fontId="2" fillId="0" borderId="21" xfId="30">
      <alignment horizontal="center" vertical="top" shrinkToFit="1"/>
    </xf>
    <xf numFmtId="0" fontId="5" fillId="0" borderId="20" xfId="31">
      <alignment horizontal="left" vertical="top" wrapText="1"/>
    </xf>
    <xf numFmtId="49" fontId="2" fillId="0" borderId="21" xfId="32">
      <alignment horizontal="center" vertical="top" shrinkToFit="1"/>
    </xf>
    <xf numFmtId="164" fontId="4" fillId="0" borderId="27" xfId="40" applyFill="1" applyAlignment="1">
      <alignment horizontal="right" vertical="top" shrinkToFit="1"/>
    </xf>
    <xf numFmtId="164" fontId="4" fillId="0" borderId="28" xfId="41" applyFill="1" applyAlignment="1">
      <alignment horizontal="right" vertical="top" shrinkToFit="1"/>
    </xf>
    <xf numFmtId="0" fontId="8" fillId="0" borderId="1" xfId="0" applyFont="1" applyBorder="1" applyAlignment="1" applyProtection="1">
      <alignment horizontal="center"/>
      <protection locked="0"/>
    </xf>
    <xf numFmtId="11" fontId="8" fillId="0" borderId="1" xfId="0" applyNumberFormat="1" applyFont="1" applyBorder="1" applyAlignment="1" applyProtection="1">
      <alignment horizontal="center" vertical="top" wrapText="1"/>
      <protection locked="0"/>
    </xf>
    <xf numFmtId="0" fontId="8" fillId="0" borderId="1" xfId="0" applyFont="1" applyBorder="1" applyAlignment="1" applyProtection="1">
      <alignment horizontal="center" vertical="top"/>
      <protection locked="0"/>
    </xf>
    <xf numFmtId="0" fontId="2" fillId="0" borderId="1" xfId="43" applyNumberFormat="1" applyProtection="1">
      <alignment horizontal="left" vertical="top" wrapText="1"/>
    </xf>
    <xf numFmtId="0" fontId="2" fillId="0" borderId="1" xfId="43">
      <alignment horizontal="left" vertical="top" wrapText="1"/>
    </xf>
    <xf numFmtId="0" fontId="1" fillId="0" borderId="1" xfId="1" applyNumberFormat="1" applyProtection="1">
      <alignment horizontal="center" vertical="top" wrapText="1"/>
    </xf>
    <xf numFmtId="0" fontId="1" fillId="0" borderId="1" xfId="1">
      <alignment horizontal="center" vertical="top" wrapText="1"/>
    </xf>
    <xf numFmtId="0" fontId="2" fillId="0" borderId="1" xfId="2" applyNumberFormat="1" applyProtection="1">
      <alignment horizontal="right" vertical="top" wrapText="1"/>
    </xf>
    <xf numFmtId="0" fontId="2" fillId="0" borderId="1" xfId="2">
      <alignment horizontal="right" vertical="top" wrapText="1"/>
    </xf>
    <xf numFmtId="49" fontId="3" fillId="0" borderId="2" xfId="3" applyNumberFormat="1" applyProtection="1">
      <alignment horizontal="center" vertical="center" wrapText="1"/>
    </xf>
    <xf numFmtId="49" fontId="3" fillId="0" borderId="2" xfId="3">
      <alignment horizontal="center" vertical="center" wrapText="1"/>
    </xf>
    <xf numFmtId="49" fontId="3" fillId="0" borderId="3" xfId="4" applyNumberFormat="1" applyProtection="1">
      <alignment horizontal="center" vertical="center" wrapText="1"/>
    </xf>
    <xf numFmtId="49" fontId="3" fillId="0" borderId="3" xfId="4">
      <alignment horizontal="center" vertical="center" wrapText="1"/>
    </xf>
    <xf numFmtId="49" fontId="3" fillId="0" borderId="5" xfId="5" applyNumberFormat="1" applyProtection="1">
      <alignment horizontal="center" vertical="center" wrapText="1"/>
    </xf>
    <xf numFmtId="49" fontId="3" fillId="0" borderId="5" xfId="5">
      <alignment horizontal="center" vertical="center" wrapText="1"/>
    </xf>
    <xf numFmtId="49" fontId="3" fillId="0" borderId="4" xfId="4" applyNumberFormat="1" applyBorder="1" applyProtection="1">
      <alignment horizontal="center" vertical="center" wrapText="1"/>
    </xf>
    <xf numFmtId="49" fontId="3" fillId="0" borderId="6" xfId="4" applyNumberFormat="1" applyBorder="1" applyProtection="1">
      <alignment horizontal="center" vertical="center" wrapText="1"/>
    </xf>
    <xf numFmtId="49" fontId="3" fillId="0" borderId="10" xfId="4" applyNumberFormat="1" applyBorder="1" applyProtection="1">
      <alignment horizontal="center" vertical="center" wrapText="1"/>
    </xf>
    <xf numFmtId="49" fontId="3" fillId="0" borderId="9" xfId="7" applyNumberFormat="1" applyProtection="1">
      <alignment horizontal="center" vertical="center" wrapText="1"/>
    </xf>
    <xf numFmtId="49" fontId="3" fillId="0" borderId="9" xfId="7">
      <alignment horizontal="center" vertical="center" wrapText="1"/>
    </xf>
    <xf numFmtId="49" fontId="3" fillId="0" borderId="8" xfId="6" applyNumberFormat="1" applyBorder="1" applyProtection="1">
      <alignment horizontal="center" vertical="center" wrapText="1"/>
    </xf>
    <xf numFmtId="49" fontId="3" fillId="0" borderId="10" xfId="6" applyNumberFormat="1" applyBorder="1" applyProtection="1">
      <alignment horizontal="center" vertical="center" wrapText="1"/>
    </xf>
    <xf numFmtId="49" fontId="3" fillId="0" borderId="4" xfId="6" applyNumberFormat="1" applyBorder="1" applyAlignment="1" applyProtection="1">
      <alignment horizontal="center" vertical="center" wrapText="1"/>
    </xf>
    <xf numFmtId="49" fontId="3" fillId="0" borderId="6" xfId="6" applyNumberFormat="1" applyBorder="1" applyAlignment="1" applyProtection="1">
      <alignment horizontal="center" vertical="center" wrapText="1"/>
    </xf>
    <xf numFmtId="49" fontId="3" fillId="0" borderId="21" xfId="6" applyNumberFormat="1" applyBorder="1" applyAlignment="1" applyProtection="1">
      <alignment horizontal="center" vertical="center" wrapText="1"/>
    </xf>
  </cellXfs>
  <cellStyles count="77">
    <cellStyle name="br" xfId="46"/>
    <cellStyle name="col" xfId="45"/>
    <cellStyle name="ex58" xfId="49"/>
    <cellStyle name="ex59" xfId="50"/>
    <cellStyle name="ex60" xfId="11"/>
    <cellStyle name="ex61" xfId="12"/>
    <cellStyle name="ex62" xfId="51"/>
    <cellStyle name="ex63" xfId="52"/>
    <cellStyle name="ex64" xfId="15"/>
    <cellStyle name="ex65" xfId="16"/>
    <cellStyle name="ex66" xfId="53"/>
    <cellStyle name="ex67" xfId="54"/>
    <cellStyle name="ex68" xfId="19"/>
    <cellStyle name="ex69" xfId="20"/>
    <cellStyle name="ex70" xfId="55"/>
    <cellStyle name="ex71" xfId="56"/>
    <cellStyle name="ex72" xfId="23"/>
    <cellStyle name="ex73" xfId="24"/>
    <cellStyle name="ex74" xfId="57"/>
    <cellStyle name="ex75" xfId="58"/>
    <cellStyle name="ex76" xfId="27"/>
    <cellStyle name="ex77" xfId="28"/>
    <cellStyle name="ex78" xfId="59"/>
    <cellStyle name="ex79" xfId="60"/>
    <cellStyle name="ex80" xfId="29"/>
    <cellStyle name="ex81" xfId="30"/>
    <cellStyle name="ex82" xfId="61"/>
    <cellStyle name="ex83" xfId="62"/>
    <cellStyle name="ex84" xfId="31"/>
    <cellStyle name="ex85" xfId="32"/>
    <cellStyle name="ex86" xfId="63"/>
    <cellStyle name="ex87" xfId="64"/>
    <cellStyle name="ex88" xfId="33"/>
    <cellStyle name="ex89" xfId="34"/>
    <cellStyle name="ex90" xfId="65"/>
    <cellStyle name="ex91" xfId="66"/>
    <cellStyle name="ex92" xfId="67"/>
    <cellStyle name="ex93" xfId="68"/>
    <cellStyle name="ex94" xfId="69"/>
    <cellStyle name="ex95" xfId="70"/>
    <cellStyle name="st100" xfId="17"/>
    <cellStyle name="st101" xfId="18"/>
    <cellStyle name="st102" xfId="21"/>
    <cellStyle name="st103" xfId="22"/>
    <cellStyle name="st104" xfId="25"/>
    <cellStyle name="st105" xfId="26"/>
    <cellStyle name="st57" xfId="2"/>
    <cellStyle name="st90" xfId="71"/>
    <cellStyle name="st91" xfId="72"/>
    <cellStyle name="st92" xfId="73"/>
    <cellStyle name="st93" xfId="74"/>
    <cellStyle name="st94" xfId="75"/>
    <cellStyle name="st95" xfId="76"/>
    <cellStyle name="st96" xfId="40"/>
    <cellStyle name="st97" xfId="41"/>
    <cellStyle name="st98" xfId="13"/>
    <cellStyle name="st99" xfId="14"/>
    <cellStyle name="style0" xfId="47"/>
    <cellStyle name="td" xfId="48"/>
    <cellStyle name="tr" xfId="44"/>
    <cellStyle name="xl_bot_header" xfId="9"/>
    <cellStyle name="xl_bot_left_header" xfId="8"/>
    <cellStyle name="xl_bot_right_header" xfId="10"/>
    <cellStyle name="xl_center_header" xfId="6"/>
    <cellStyle name="xl_footer" xfId="43"/>
    <cellStyle name="xl_header" xfId="1"/>
    <cellStyle name="xl_right_header" xfId="7"/>
    <cellStyle name="xl_top_header" xfId="4"/>
    <cellStyle name="xl_top_left_header" xfId="3"/>
    <cellStyle name="xl_top_right_header" xfId="5"/>
    <cellStyle name="xl_total_bot" xfId="42"/>
    <cellStyle name="xl_total_center" xfId="39"/>
    <cellStyle name="xl_total_left" xfId="38"/>
    <cellStyle name="xl_total_top" xfId="36"/>
    <cellStyle name="xl_total_top_left" xfId="35"/>
    <cellStyle name="xl_total_top_right" xfId="37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20"/>
  <sheetViews>
    <sheetView showGridLines="0" tabSelected="1" view="pageBreakPreview" zoomScale="60" zoomScaleNormal="79" workbookViewId="0">
      <pane ySplit="10" topLeftCell="A11" activePane="bottomLeft" state="frozen"/>
      <selection pane="bottomLeft" activeCell="P4" sqref="P4"/>
    </sheetView>
  </sheetViews>
  <sheetFormatPr defaultColWidth="9.140625" defaultRowHeight="15" outlineLevelRow="1"/>
  <cols>
    <col min="1" max="1" width="40.5703125" style="1" customWidth="1"/>
    <col min="2" max="2" width="7.5703125" style="1" customWidth="1"/>
    <col min="3" max="3" width="11.5703125" style="1" customWidth="1"/>
    <col min="4" max="4" width="6.7109375" style="1" customWidth="1"/>
    <col min="5" max="7" width="17.7109375" style="1" customWidth="1"/>
    <col min="8" max="13" width="0" style="1" hidden="1" customWidth="1"/>
    <col min="14" max="16384" width="9.140625" style="1"/>
  </cols>
  <sheetData>
    <row r="1" spans="1:12">
      <c r="F1" s="50" t="s">
        <v>123</v>
      </c>
      <c r="G1" s="50"/>
    </row>
    <row r="2" spans="1:12" ht="158.25" customHeight="1">
      <c r="F2" s="51" t="s">
        <v>124</v>
      </c>
      <c r="G2" s="51"/>
    </row>
    <row r="3" spans="1:12" ht="44.25" customHeight="1">
      <c r="F3" s="52" t="s">
        <v>136</v>
      </c>
      <c r="G3" s="52"/>
    </row>
    <row r="4" spans="1:12" ht="63.75" customHeight="1">
      <c r="A4" s="55" t="s">
        <v>125</v>
      </c>
      <c r="B4" s="56"/>
      <c r="C4" s="56"/>
      <c r="D4" s="56"/>
      <c r="E4" s="56"/>
      <c r="F4" s="56"/>
      <c r="G4" s="56"/>
    </row>
    <row r="5" spans="1:12" ht="15.95" customHeight="1">
      <c r="A5" s="55"/>
      <c r="B5" s="56"/>
      <c r="C5" s="56"/>
      <c r="D5" s="56"/>
      <c r="E5" s="56"/>
      <c r="F5" s="56"/>
      <c r="G5" s="56"/>
    </row>
    <row r="6" spans="1:12" ht="15.2" customHeight="1">
      <c r="A6" s="57" t="s">
        <v>0</v>
      </c>
      <c r="B6" s="58"/>
      <c r="C6" s="58"/>
      <c r="D6" s="58"/>
      <c r="E6" s="58"/>
      <c r="F6" s="58"/>
      <c r="G6" s="58"/>
    </row>
    <row r="7" spans="1:12" ht="15.2" customHeight="1">
      <c r="A7" s="59" t="s">
        <v>1</v>
      </c>
      <c r="B7" s="61" t="s">
        <v>2</v>
      </c>
      <c r="C7" s="65" t="s">
        <v>3</v>
      </c>
      <c r="D7" s="61" t="s">
        <v>4</v>
      </c>
      <c r="E7" s="72" t="s">
        <v>7</v>
      </c>
      <c r="F7" s="63" t="s">
        <v>5</v>
      </c>
      <c r="G7" s="64"/>
    </row>
    <row r="8" spans="1:12" ht="15.2" customHeight="1">
      <c r="A8" s="60"/>
      <c r="B8" s="62"/>
      <c r="C8" s="66"/>
      <c r="D8" s="62"/>
      <c r="E8" s="73"/>
      <c r="F8" s="70" t="s">
        <v>6</v>
      </c>
      <c r="G8" s="68" t="s">
        <v>135</v>
      </c>
    </row>
    <row r="9" spans="1:12" ht="37.5" customHeight="1">
      <c r="A9" s="60"/>
      <c r="B9" s="62"/>
      <c r="C9" s="67"/>
      <c r="D9" s="62"/>
      <c r="E9" s="74"/>
      <c r="F9" s="71"/>
      <c r="G9" s="69"/>
    </row>
    <row r="10" spans="1:12">
      <c r="A10" s="2" t="s">
        <v>8</v>
      </c>
      <c r="B10" s="3" t="s">
        <v>133</v>
      </c>
      <c r="C10" s="3" t="s">
        <v>9</v>
      </c>
      <c r="D10" s="3" t="s">
        <v>10</v>
      </c>
      <c r="E10" s="3" t="s">
        <v>11</v>
      </c>
      <c r="F10" s="3" t="s">
        <v>134</v>
      </c>
      <c r="G10" s="4" t="s">
        <v>12</v>
      </c>
    </row>
    <row r="11" spans="1:12" ht="45.75" thickBot="1">
      <c r="A11" s="5" t="s">
        <v>13</v>
      </c>
      <c r="B11" s="6"/>
      <c r="C11" s="6"/>
      <c r="D11" s="6"/>
      <c r="E11" s="7">
        <v>21595.8</v>
      </c>
      <c r="F11" s="7">
        <v>2928.3</v>
      </c>
      <c r="G11" s="8">
        <v>2957.2</v>
      </c>
      <c r="H11" s="1">
        <f>16915.3</f>
        <v>16915.3</v>
      </c>
      <c r="I11" s="1">
        <f>SUM(I12:I116)</f>
        <v>-9055.4638100000011</v>
      </c>
      <c r="L11" s="1">
        <v>127.91322000000011</v>
      </c>
    </row>
    <row r="12" spans="1:12" ht="30.75" thickBot="1">
      <c r="A12" s="28" t="s">
        <v>14</v>
      </c>
      <c r="B12" s="29"/>
      <c r="C12" s="29" t="s">
        <v>15</v>
      </c>
      <c r="D12" s="29"/>
      <c r="E12" s="30">
        <v>5672.1794399999999</v>
      </c>
      <c r="F12" s="30">
        <v>2326</v>
      </c>
      <c r="G12" s="31">
        <v>2354.54</v>
      </c>
      <c r="H12" s="27">
        <f>H11-E11</f>
        <v>-4680.5</v>
      </c>
    </row>
    <row r="13" spans="1:12" ht="51">
      <c r="A13" s="32" t="s">
        <v>16</v>
      </c>
      <c r="B13" s="33" t="s">
        <v>17</v>
      </c>
      <c r="C13" s="33" t="s">
        <v>17</v>
      </c>
      <c r="D13" s="33"/>
      <c r="E13" s="34">
        <v>1053.5</v>
      </c>
      <c r="F13" s="34">
        <v>1139.25</v>
      </c>
      <c r="G13" s="35">
        <v>1145.76</v>
      </c>
    </row>
    <row r="14" spans="1:12" ht="64.5" outlineLevel="1" thickBot="1">
      <c r="A14" s="36" t="s">
        <v>18</v>
      </c>
      <c r="B14" s="37" t="s">
        <v>17</v>
      </c>
      <c r="C14" s="37" t="s">
        <v>19</v>
      </c>
      <c r="D14" s="37"/>
      <c r="E14" s="38">
        <v>1053.5</v>
      </c>
      <c r="F14" s="38">
        <v>1139.25</v>
      </c>
      <c r="G14" s="39">
        <v>1145.76</v>
      </c>
    </row>
    <row r="15" spans="1:12" ht="26.25" outlineLevel="1" thickBot="1">
      <c r="A15" s="40" t="s">
        <v>20</v>
      </c>
      <c r="B15" s="41" t="s">
        <v>17</v>
      </c>
      <c r="C15" s="41" t="s">
        <v>21</v>
      </c>
      <c r="D15" s="41"/>
      <c r="E15" s="48">
        <v>1053.5</v>
      </c>
      <c r="F15" s="48">
        <v>1139.25</v>
      </c>
      <c r="G15" s="49">
        <v>1145.76</v>
      </c>
    </row>
    <row r="16" spans="1:12" ht="39" outlineLevel="1" thickBot="1">
      <c r="A16" s="42" t="s">
        <v>22</v>
      </c>
      <c r="B16" s="43" t="s">
        <v>17</v>
      </c>
      <c r="C16" s="43" t="s">
        <v>23</v>
      </c>
      <c r="D16" s="43"/>
      <c r="E16" s="48">
        <v>1053.5</v>
      </c>
      <c r="F16" s="48">
        <v>1139.25</v>
      </c>
      <c r="G16" s="49">
        <v>1145.76</v>
      </c>
    </row>
    <row r="17" spans="1:12" ht="51.75" outlineLevel="1" thickBot="1">
      <c r="A17" s="44" t="s">
        <v>25</v>
      </c>
      <c r="B17" s="45" t="s">
        <v>17</v>
      </c>
      <c r="C17" s="45" t="s">
        <v>26</v>
      </c>
      <c r="D17" s="45"/>
      <c r="E17" s="48">
        <v>1053.5</v>
      </c>
      <c r="F17" s="48">
        <v>1139.25</v>
      </c>
      <c r="G17" s="49">
        <v>1145.76</v>
      </c>
    </row>
    <row r="18" spans="1:12" ht="51.75" outlineLevel="1" thickBot="1">
      <c r="A18" s="46" t="s">
        <v>25</v>
      </c>
      <c r="B18" s="47" t="s">
        <v>17</v>
      </c>
      <c r="C18" s="47" t="s">
        <v>26</v>
      </c>
      <c r="D18" s="47" t="s">
        <v>24</v>
      </c>
      <c r="E18" s="48">
        <v>1053.5</v>
      </c>
      <c r="F18" s="48">
        <v>1139.25</v>
      </c>
      <c r="G18" s="49">
        <v>1145.76</v>
      </c>
    </row>
    <row r="19" spans="1:12" ht="76.5" outlineLevel="1">
      <c r="A19" s="32" t="s">
        <v>27</v>
      </c>
      <c r="B19" s="33" t="s">
        <v>28</v>
      </c>
      <c r="C19" s="33" t="s">
        <v>28</v>
      </c>
      <c r="D19" s="33"/>
      <c r="E19" s="34">
        <v>4071.7794399999998</v>
      </c>
      <c r="F19" s="34">
        <v>1186.75</v>
      </c>
      <c r="G19" s="35">
        <v>1208.78</v>
      </c>
    </row>
    <row r="20" spans="1:12" ht="64.5" outlineLevel="1" thickBot="1">
      <c r="A20" s="36" t="s">
        <v>18</v>
      </c>
      <c r="B20" s="37" t="s">
        <v>28</v>
      </c>
      <c r="C20" s="37" t="s">
        <v>19</v>
      </c>
      <c r="D20" s="37"/>
      <c r="E20" s="38">
        <v>4071.7794399999998</v>
      </c>
      <c r="F20" s="38">
        <v>1186.75</v>
      </c>
      <c r="G20" s="39">
        <v>1208.78</v>
      </c>
      <c r="H20" s="1">
        <v>1092.0999999999999</v>
      </c>
      <c r="I20" s="27">
        <f>H20-E20</f>
        <v>-2979.6794399999999</v>
      </c>
      <c r="L20" s="1">
        <v>137.09999999999991</v>
      </c>
    </row>
    <row r="21" spans="1:12" ht="26.25" thickBot="1">
      <c r="A21" s="40" t="s">
        <v>20</v>
      </c>
      <c r="B21" s="41" t="s">
        <v>28</v>
      </c>
      <c r="C21" s="41" t="s">
        <v>21</v>
      </c>
      <c r="D21" s="41"/>
      <c r="E21" s="48">
        <v>4071.7794399999998</v>
      </c>
      <c r="F21" s="48">
        <v>1186.75</v>
      </c>
      <c r="G21" s="49">
        <v>1208.78</v>
      </c>
    </row>
    <row r="22" spans="1:12" ht="39" outlineLevel="1" thickBot="1">
      <c r="A22" s="42" t="s">
        <v>22</v>
      </c>
      <c r="B22" s="43" t="s">
        <v>28</v>
      </c>
      <c r="C22" s="43" t="s">
        <v>23</v>
      </c>
      <c r="D22" s="43"/>
      <c r="E22" s="48">
        <v>4071.7794399999998</v>
      </c>
      <c r="F22" s="48">
        <v>1186.75</v>
      </c>
      <c r="G22" s="49">
        <v>1208.78</v>
      </c>
    </row>
    <row r="23" spans="1:12" ht="64.5" outlineLevel="1" thickBot="1">
      <c r="A23" s="44" t="s">
        <v>29</v>
      </c>
      <c r="B23" s="45" t="s">
        <v>28</v>
      </c>
      <c r="C23" s="45" t="s">
        <v>30</v>
      </c>
      <c r="D23" s="45"/>
      <c r="E23" s="48">
        <v>2915.7794399999998</v>
      </c>
      <c r="F23" s="48">
        <v>1186.75</v>
      </c>
      <c r="G23" s="49">
        <v>1208.78</v>
      </c>
    </row>
    <row r="24" spans="1:12" ht="64.5" outlineLevel="1" thickBot="1">
      <c r="A24" s="46" t="s">
        <v>29</v>
      </c>
      <c r="B24" s="47" t="s">
        <v>28</v>
      </c>
      <c r="C24" s="47" t="s">
        <v>30</v>
      </c>
      <c r="D24" s="47" t="s">
        <v>24</v>
      </c>
      <c r="E24" s="48">
        <v>1126.2</v>
      </c>
      <c r="F24" s="48">
        <v>1139.25</v>
      </c>
      <c r="G24" s="49">
        <v>1158.78</v>
      </c>
    </row>
    <row r="25" spans="1:12" ht="64.5" outlineLevel="1" thickBot="1">
      <c r="A25" s="46" t="s">
        <v>29</v>
      </c>
      <c r="B25" s="47" t="s">
        <v>28</v>
      </c>
      <c r="C25" s="47" t="s">
        <v>30</v>
      </c>
      <c r="D25" s="47" t="s">
        <v>31</v>
      </c>
      <c r="E25" s="48">
        <v>1716.57944</v>
      </c>
      <c r="F25" s="48">
        <v>47.5</v>
      </c>
      <c r="G25" s="49">
        <v>50</v>
      </c>
    </row>
    <row r="26" spans="1:12" ht="64.5" outlineLevel="1" thickBot="1">
      <c r="A26" s="46" t="s">
        <v>29</v>
      </c>
      <c r="B26" s="47" t="s">
        <v>28</v>
      </c>
      <c r="C26" s="47" t="s">
        <v>30</v>
      </c>
      <c r="D26" s="47" t="s">
        <v>32</v>
      </c>
      <c r="E26" s="48">
        <v>73</v>
      </c>
      <c r="F26" s="48">
        <v>0</v>
      </c>
      <c r="G26" s="49">
        <v>0</v>
      </c>
      <c r="H26" s="1">
        <v>1146.2</v>
      </c>
      <c r="I26" s="27">
        <f>H26-E26</f>
        <v>1073.2</v>
      </c>
      <c r="L26" s="1">
        <v>130.20000000000005</v>
      </c>
    </row>
    <row r="27" spans="1:12" ht="51.75" outlineLevel="1" thickBot="1">
      <c r="A27" s="44" t="s">
        <v>126</v>
      </c>
      <c r="B27" s="45" t="s">
        <v>28</v>
      </c>
      <c r="C27" s="45" t="s">
        <v>127</v>
      </c>
      <c r="D27" s="45"/>
      <c r="E27" s="48">
        <v>1156</v>
      </c>
      <c r="F27" s="48">
        <v>0</v>
      </c>
      <c r="G27" s="49">
        <v>0</v>
      </c>
      <c r="H27" s="1">
        <v>1074.8</v>
      </c>
      <c r="I27" s="27">
        <f>H27-E27</f>
        <v>-81.200000000000045</v>
      </c>
      <c r="L27" s="1">
        <v>-203.87015999999994</v>
      </c>
    </row>
    <row r="28" spans="1:12" ht="51.75" outlineLevel="1" thickBot="1">
      <c r="A28" s="46" t="s">
        <v>126</v>
      </c>
      <c r="B28" s="47" t="s">
        <v>28</v>
      </c>
      <c r="C28" s="47" t="s">
        <v>127</v>
      </c>
      <c r="D28" s="47" t="s">
        <v>31</v>
      </c>
      <c r="E28" s="48">
        <v>1156</v>
      </c>
      <c r="F28" s="48">
        <v>0</v>
      </c>
      <c r="G28" s="49">
        <v>0</v>
      </c>
      <c r="H28" s="1">
        <v>43.4</v>
      </c>
      <c r="I28" s="27">
        <f>H28-E28</f>
        <v>-1112.5999999999999</v>
      </c>
      <c r="L28" s="1">
        <v>-1.8999999999998352E-2</v>
      </c>
    </row>
    <row r="29" spans="1:12">
      <c r="A29" s="32" t="s">
        <v>33</v>
      </c>
      <c r="B29" s="33" t="s">
        <v>34</v>
      </c>
      <c r="C29" s="33" t="s">
        <v>34</v>
      </c>
      <c r="D29" s="33"/>
      <c r="E29" s="34">
        <v>1</v>
      </c>
      <c r="F29" s="34">
        <v>0</v>
      </c>
      <c r="G29" s="35">
        <v>0</v>
      </c>
    </row>
    <row r="30" spans="1:12" ht="64.5" outlineLevel="1" thickBot="1">
      <c r="A30" s="36" t="s">
        <v>18</v>
      </c>
      <c r="B30" s="37" t="s">
        <v>34</v>
      </c>
      <c r="C30" s="37" t="s">
        <v>19</v>
      </c>
      <c r="D30" s="37"/>
      <c r="E30" s="38">
        <v>1</v>
      </c>
      <c r="F30" s="38">
        <v>0</v>
      </c>
      <c r="G30" s="39">
        <v>0</v>
      </c>
    </row>
    <row r="31" spans="1:12" ht="26.25" outlineLevel="1" thickBot="1">
      <c r="A31" s="40" t="s">
        <v>20</v>
      </c>
      <c r="B31" s="41" t="s">
        <v>34</v>
      </c>
      <c r="C31" s="41" t="s">
        <v>21</v>
      </c>
      <c r="D31" s="41"/>
      <c r="E31" s="48">
        <v>1</v>
      </c>
      <c r="F31" s="48">
        <v>0</v>
      </c>
      <c r="G31" s="49">
        <v>0</v>
      </c>
    </row>
    <row r="32" spans="1:12" ht="26.25" outlineLevel="1" thickBot="1">
      <c r="A32" s="42" t="s">
        <v>35</v>
      </c>
      <c r="B32" s="43" t="s">
        <v>34</v>
      </c>
      <c r="C32" s="43" t="s">
        <v>36</v>
      </c>
      <c r="D32" s="43"/>
      <c r="E32" s="48">
        <v>1</v>
      </c>
      <c r="F32" s="48">
        <v>0</v>
      </c>
      <c r="G32" s="49">
        <v>0</v>
      </c>
    </row>
    <row r="33" spans="1:12" ht="26.25" outlineLevel="1" thickBot="1">
      <c r="A33" s="44" t="s">
        <v>37</v>
      </c>
      <c r="B33" s="45" t="s">
        <v>34</v>
      </c>
      <c r="C33" s="45" t="s">
        <v>38</v>
      </c>
      <c r="D33" s="45"/>
      <c r="E33" s="48">
        <v>1</v>
      </c>
      <c r="F33" s="48">
        <v>0</v>
      </c>
      <c r="G33" s="49">
        <v>0</v>
      </c>
    </row>
    <row r="34" spans="1:12" ht="26.25" outlineLevel="1" thickBot="1">
      <c r="A34" s="46" t="s">
        <v>37</v>
      </c>
      <c r="B34" s="47" t="s">
        <v>34</v>
      </c>
      <c r="C34" s="47" t="s">
        <v>38</v>
      </c>
      <c r="D34" s="47" t="s">
        <v>32</v>
      </c>
      <c r="E34" s="48">
        <v>1</v>
      </c>
      <c r="F34" s="48">
        <v>0</v>
      </c>
      <c r="G34" s="49">
        <v>0</v>
      </c>
    </row>
    <row r="35" spans="1:12">
      <c r="A35" s="32" t="s">
        <v>39</v>
      </c>
      <c r="B35" s="33" t="s">
        <v>40</v>
      </c>
      <c r="C35" s="33" t="s">
        <v>40</v>
      </c>
      <c r="D35" s="33"/>
      <c r="E35" s="34">
        <v>545.9</v>
      </c>
      <c r="F35" s="34">
        <v>0</v>
      </c>
      <c r="G35" s="35">
        <v>0</v>
      </c>
    </row>
    <row r="36" spans="1:12" ht="64.5" outlineLevel="1" thickBot="1">
      <c r="A36" s="36" t="s">
        <v>18</v>
      </c>
      <c r="B36" s="37" t="s">
        <v>40</v>
      </c>
      <c r="C36" s="37" t="s">
        <v>19</v>
      </c>
      <c r="D36" s="37"/>
      <c r="E36" s="38">
        <v>545.9</v>
      </c>
      <c r="F36" s="38">
        <v>0</v>
      </c>
      <c r="G36" s="39">
        <v>0</v>
      </c>
    </row>
    <row r="37" spans="1:12" ht="26.25" outlineLevel="1" thickBot="1">
      <c r="A37" s="40" t="s">
        <v>20</v>
      </c>
      <c r="B37" s="41" t="s">
        <v>40</v>
      </c>
      <c r="C37" s="41" t="s">
        <v>21</v>
      </c>
      <c r="D37" s="41"/>
      <c r="E37" s="48">
        <v>545.9</v>
      </c>
      <c r="F37" s="48">
        <v>0</v>
      </c>
      <c r="G37" s="49">
        <v>0</v>
      </c>
    </row>
    <row r="38" spans="1:12" ht="64.5" outlineLevel="1" thickBot="1">
      <c r="A38" s="42" t="s">
        <v>41</v>
      </c>
      <c r="B38" s="43" t="s">
        <v>40</v>
      </c>
      <c r="C38" s="43" t="s">
        <v>42</v>
      </c>
      <c r="D38" s="43"/>
      <c r="E38" s="48">
        <v>545.9</v>
      </c>
      <c r="F38" s="48">
        <v>0</v>
      </c>
      <c r="G38" s="49">
        <v>0</v>
      </c>
    </row>
    <row r="39" spans="1:12" ht="90" outlineLevel="1" thickBot="1">
      <c r="A39" s="44" t="s">
        <v>43</v>
      </c>
      <c r="B39" s="45" t="s">
        <v>40</v>
      </c>
      <c r="C39" s="45" t="s">
        <v>44</v>
      </c>
      <c r="D39" s="45"/>
      <c r="E39" s="48">
        <v>22.7</v>
      </c>
      <c r="F39" s="48">
        <v>0</v>
      </c>
      <c r="G39" s="49">
        <v>0</v>
      </c>
    </row>
    <row r="40" spans="1:12" ht="90" outlineLevel="1" thickBot="1">
      <c r="A40" s="46" t="s">
        <v>43</v>
      </c>
      <c r="B40" s="47" t="s">
        <v>40</v>
      </c>
      <c r="C40" s="47" t="s">
        <v>44</v>
      </c>
      <c r="D40" s="47" t="s">
        <v>45</v>
      </c>
      <c r="E40" s="48">
        <v>22.7</v>
      </c>
      <c r="F40" s="48">
        <v>0</v>
      </c>
      <c r="G40" s="49">
        <v>0</v>
      </c>
      <c r="H40" s="1">
        <v>24.8</v>
      </c>
      <c r="I40" s="27">
        <f>H40-E40</f>
        <v>2.1000000000000014</v>
      </c>
      <c r="L40" s="1">
        <v>1.1999999999999993</v>
      </c>
    </row>
    <row r="41" spans="1:12" ht="77.25" outlineLevel="1" thickBot="1">
      <c r="A41" s="44" t="s">
        <v>46</v>
      </c>
      <c r="B41" s="45" t="s">
        <v>40</v>
      </c>
      <c r="C41" s="45" t="s">
        <v>47</v>
      </c>
      <c r="D41" s="45"/>
      <c r="E41" s="48">
        <v>11.2</v>
      </c>
      <c r="F41" s="48">
        <v>0</v>
      </c>
      <c r="G41" s="49">
        <v>0</v>
      </c>
    </row>
    <row r="42" spans="1:12" ht="77.25" outlineLevel="1" thickBot="1">
      <c r="A42" s="46" t="s">
        <v>46</v>
      </c>
      <c r="B42" s="47" t="s">
        <v>40</v>
      </c>
      <c r="C42" s="47" t="s">
        <v>47</v>
      </c>
      <c r="D42" s="47" t="s">
        <v>45</v>
      </c>
      <c r="E42" s="48">
        <v>11.2</v>
      </c>
      <c r="F42" s="48">
        <v>0</v>
      </c>
      <c r="G42" s="49">
        <v>0</v>
      </c>
      <c r="H42" s="1">
        <v>5.9</v>
      </c>
      <c r="I42" s="27">
        <f>H42-E42</f>
        <v>-5.2999999999999989</v>
      </c>
      <c r="L42" s="1">
        <v>0.30000000000000071</v>
      </c>
    </row>
    <row r="43" spans="1:12" ht="90" outlineLevel="1" thickBot="1">
      <c r="A43" s="44" t="s">
        <v>48</v>
      </c>
      <c r="B43" s="45" t="s">
        <v>40</v>
      </c>
      <c r="C43" s="45" t="s">
        <v>49</v>
      </c>
      <c r="D43" s="45"/>
      <c r="E43" s="48">
        <v>8</v>
      </c>
      <c r="F43" s="48">
        <v>0</v>
      </c>
      <c r="G43" s="49">
        <v>0</v>
      </c>
    </row>
    <row r="44" spans="1:12" ht="90" outlineLevel="1" thickBot="1">
      <c r="A44" s="46" t="s">
        <v>48</v>
      </c>
      <c r="B44" s="47" t="s">
        <v>40</v>
      </c>
      <c r="C44" s="47" t="s">
        <v>49</v>
      </c>
      <c r="D44" s="47" t="s">
        <v>45</v>
      </c>
      <c r="E44" s="48">
        <v>8</v>
      </c>
      <c r="F44" s="48">
        <v>0</v>
      </c>
      <c r="G44" s="49">
        <v>0</v>
      </c>
      <c r="H44" s="1">
        <v>2.1</v>
      </c>
      <c r="I44" s="27">
        <f>H44-E44</f>
        <v>-5.9</v>
      </c>
      <c r="L44" s="1">
        <v>0.10000000000000009</v>
      </c>
    </row>
    <row r="45" spans="1:12" ht="90" outlineLevel="1" thickBot="1">
      <c r="A45" s="44" t="s">
        <v>50</v>
      </c>
      <c r="B45" s="45" t="s">
        <v>40</v>
      </c>
      <c r="C45" s="45" t="s">
        <v>51</v>
      </c>
      <c r="D45" s="45"/>
      <c r="E45" s="48">
        <v>9.3000000000000007</v>
      </c>
      <c r="F45" s="48">
        <v>0</v>
      </c>
      <c r="G45" s="49">
        <v>0</v>
      </c>
    </row>
    <row r="46" spans="1:12" ht="90" outlineLevel="1" thickBot="1">
      <c r="A46" s="46" t="s">
        <v>50</v>
      </c>
      <c r="B46" s="47" t="s">
        <v>40</v>
      </c>
      <c r="C46" s="47" t="s">
        <v>51</v>
      </c>
      <c r="D46" s="47" t="s">
        <v>45</v>
      </c>
      <c r="E46" s="48">
        <v>9.3000000000000007</v>
      </c>
      <c r="F46" s="48">
        <v>0</v>
      </c>
      <c r="G46" s="49">
        <v>0</v>
      </c>
      <c r="H46" s="1">
        <v>28.2</v>
      </c>
      <c r="I46" s="27">
        <f>H46-E46</f>
        <v>18.899999999999999</v>
      </c>
      <c r="L46" s="1">
        <v>1.5</v>
      </c>
    </row>
    <row r="47" spans="1:12" ht="77.25" outlineLevel="1" thickBot="1">
      <c r="A47" s="44" t="s">
        <v>52</v>
      </c>
      <c r="B47" s="45" t="s">
        <v>40</v>
      </c>
      <c r="C47" s="45" t="s">
        <v>53</v>
      </c>
      <c r="D47" s="45"/>
      <c r="E47" s="48">
        <v>494.7</v>
      </c>
      <c r="F47" s="48">
        <v>0</v>
      </c>
      <c r="G47" s="49">
        <v>0</v>
      </c>
    </row>
    <row r="48" spans="1:12" ht="77.25" outlineLevel="1" thickBot="1">
      <c r="A48" s="46" t="s">
        <v>52</v>
      </c>
      <c r="B48" s="47" t="s">
        <v>40</v>
      </c>
      <c r="C48" s="47" t="s">
        <v>53</v>
      </c>
      <c r="D48" s="47" t="s">
        <v>45</v>
      </c>
      <c r="E48" s="48">
        <v>494.7</v>
      </c>
      <c r="F48" s="48">
        <v>0</v>
      </c>
      <c r="G48" s="49">
        <v>0</v>
      </c>
      <c r="H48" s="1">
        <v>927.2</v>
      </c>
      <c r="I48" s="27">
        <f>H48-E48</f>
        <v>432.50000000000006</v>
      </c>
      <c r="L48" s="1">
        <v>98.600000000000023</v>
      </c>
    </row>
    <row r="49" spans="1:12" ht="15.75" thickBot="1">
      <c r="A49" s="28" t="s">
        <v>54</v>
      </c>
      <c r="B49" s="29"/>
      <c r="C49" s="29" t="s">
        <v>55</v>
      </c>
      <c r="D49" s="29"/>
      <c r="E49" s="30">
        <v>163</v>
      </c>
      <c r="F49" s="30">
        <v>177.9</v>
      </c>
      <c r="G49" s="31">
        <v>184.1</v>
      </c>
    </row>
    <row r="50" spans="1:12" ht="25.5">
      <c r="A50" s="32" t="s">
        <v>56</v>
      </c>
      <c r="B50" s="33" t="s">
        <v>57</v>
      </c>
      <c r="C50" s="33" t="s">
        <v>57</v>
      </c>
      <c r="D50" s="33"/>
      <c r="E50" s="34">
        <v>163</v>
      </c>
      <c r="F50" s="34">
        <v>177.9</v>
      </c>
      <c r="G50" s="35">
        <v>184.1</v>
      </c>
    </row>
    <row r="51" spans="1:12" ht="64.5" outlineLevel="1" thickBot="1">
      <c r="A51" s="36" t="s">
        <v>18</v>
      </c>
      <c r="B51" s="37" t="s">
        <v>57</v>
      </c>
      <c r="C51" s="37" t="s">
        <v>19</v>
      </c>
      <c r="D51" s="37"/>
      <c r="E51" s="38">
        <v>163</v>
      </c>
      <c r="F51" s="38">
        <v>177.9</v>
      </c>
      <c r="G51" s="39">
        <v>184.1</v>
      </c>
    </row>
    <row r="52" spans="1:12" ht="26.25" outlineLevel="1" thickBot="1">
      <c r="A52" s="40" t="s">
        <v>20</v>
      </c>
      <c r="B52" s="41" t="s">
        <v>57</v>
      </c>
      <c r="C52" s="41" t="s">
        <v>21</v>
      </c>
      <c r="D52" s="41"/>
      <c r="E52" s="48">
        <v>163</v>
      </c>
      <c r="F52" s="48">
        <v>177.9</v>
      </c>
      <c r="G52" s="49">
        <v>184.1</v>
      </c>
    </row>
    <row r="53" spans="1:12" ht="64.5" outlineLevel="1" thickBot="1">
      <c r="A53" s="42" t="s">
        <v>41</v>
      </c>
      <c r="B53" s="43" t="s">
        <v>57</v>
      </c>
      <c r="C53" s="43" t="s">
        <v>42</v>
      </c>
      <c r="D53" s="43"/>
      <c r="E53" s="48">
        <v>163</v>
      </c>
      <c r="F53" s="48">
        <v>177.9</v>
      </c>
      <c r="G53" s="49">
        <v>184.1</v>
      </c>
    </row>
    <row r="54" spans="1:12" ht="90" outlineLevel="1" thickBot="1">
      <c r="A54" s="44" t="s">
        <v>58</v>
      </c>
      <c r="B54" s="45" t="s">
        <v>57</v>
      </c>
      <c r="C54" s="45" t="s">
        <v>59</v>
      </c>
      <c r="D54" s="45"/>
      <c r="E54" s="48">
        <v>163</v>
      </c>
      <c r="F54" s="48">
        <v>177.9</v>
      </c>
      <c r="G54" s="49">
        <v>184.1</v>
      </c>
    </row>
    <row r="55" spans="1:12" ht="90" outlineLevel="1" thickBot="1">
      <c r="A55" s="46" t="s">
        <v>58</v>
      </c>
      <c r="B55" s="47" t="s">
        <v>57</v>
      </c>
      <c r="C55" s="47" t="s">
        <v>59</v>
      </c>
      <c r="D55" s="47" t="s">
        <v>24</v>
      </c>
      <c r="E55" s="48">
        <v>144</v>
      </c>
      <c r="F55" s="48">
        <v>157.9</v>
      </c>
      <c r="G55" s="49">
        <v>162.1</v>
      </c>
    </row>
    <row r="56" spans="1:12" ht="90" outlineLevel="1" thickBot="1">
      <c r="A56" s="46" t="s">
        <v>58</v>
      </c>
      <c r="B56" s="47" t="s">
        <v>57</v>
      </c>
      <c r="C56" s="47" t="s">
        <v>59</v>
      </c>
      <c r="D56" s="47" t="s">
        <v>31</v>
      </c>
      <c r="E56" s="48">
        <v>19</v>
      </c>
      <c r="F56" s="48">
        <v>20</v>
      </c>
      <c r="G56" s="49">
        <v>22</v>
      </c>
    </row>
    <row r="57" spans="1:12" ht="45.75" thickBot="1">
      <c r="A57" s="28" t="s">
        <v>60</v>
      </c>
      <c r="B57" s="29"/>
      <c r="C57" s="29" t="s">
        <v>61</v>
      </c>
      <c r="D57" s="29"/>
      <c r="E57" s="30">
        <v>418.69240000000002</v>
      </c>
      <c r="F57" s="30">
        <v>0</v>
      </c>
      <c r="G57" s="31">
        <v>0</v>
      </c>
    </row>
    <row r="58" spans="1:12" ht="51">
      <c r="A58" s="32" t="s">
        <v>62</v>
      </c>
      <c r="B58" s="33" t="s">
        <v>63</v>
      </c>
      <c r="C58" s="33" t="s">
        <v>63</v>
      </c>
      <c r="D58" s="33"/>
      <c r="E58" s="34">
        <v>418.69240000000002</v>
      </c>
      <c r="F58" s="34">
        <v>0</v>
      </c>
      <c r="G58" s="35">
        <v>0</v>
      </c>
    </row>
    <row r="59" spans="1:12" ht="64.5" outlineLevel="1" thickBot="1">
      <c r="A59" s="36" t="s">
        <v>18</v>
      </c>
      <c r="B59" s="37" t="s">
        <v>63</v>
      </c>
      <c r="C59" s="37" t="s">
        <v>19</v>
      </c>
      <c r="D59" s="37"/>
      <c r="E59" s="38">
        <v>418.69240000000002</v>
      </c>
      <c r="F59" s="38">
        <v>0</v>
      </c>
      <c r="G59" s="39">
        <v>0</v>
      </c>
    </row>
    <row r="60" spans="1:12" ht="26.25" outlineLevel="1" thickBot="1">
      <c r="A60" s="40" t="s">
        <v>20</v>
      </c>
      <c r="B60" s="41" t="s">
        <v>63</v>
      </c>
      <c r="C60" s="41" t="s">
        <v>21</v>
      </c>
      <c r="D60" s="41"/>
      <c r="E60" s="48">
        <v>418.69240000000002</v>
      </c>
      <c r="F60" s="48">
        <v>0</v>
      </c>
      <c r="G60" s="49">
        <v>0</v>
      </c>
    </row>
    <row r="61" spans="1:12" ht="39" outlineLevel="1" thickBot="1">
      <c r="A61" s="42" t="s">
        <v>64</v>
      </c>
      <c r="B61" s="43" t="s">
        <v>63</v>
      </c>
      <c r="C61" s="43" t="s">
        <v>65</v>
      </c>
      <c r="D61" s="43"/>
      <c r="E61" s="48">
        <v>418.69240000000002</v>
      </c>
      <c r="F61" s="48">
        <v>0</v>
      </c>
      <c r="G61" s="49">
        <v>0</v>
      </c>
    </row>
    <row r="62" spans="1:12" ht="26.25" outlineLevel="1" thickBot="1">
      <c r="A62" s="44" t="s">
        <v>66</v>
      </c>
      <c r="B62" s="45" t="s">
        <v>63</v>
      </c>
      <c r="C62" s="45" t="s">
        <v>67</v>
      </c>
      <c r="D62" s="45"/>
      <c r="E62" s="48">
        <v>368.6</v>
      </c>
      <c r="F62" s="48">
        <v>0</v>
      </c>
      <c r="G62" s="49">
        <v>0</v>
      </c>
    </row>
    <row r="63" spans="1:12" ht="26.25" outlineLevel="1" thickBot="1">
      <c r="A63" s="46" t="s">
        <v>66</v>
      </c>
      <c r="B63" s="47" t="s">
        <v>63</v>
      </c>
      <c r="C63" s="47" t="s">
        <v>67</v>
      </c>
      <c r="D63" s="47" t="s">
        <v>31</v>
      </c>
      <c r="E63" s="48">
        <v>368.6</v>
      </c>
      <c r="F63" s="48">
        <v>0</v>
      </c>
      <c r="G63" s="49">
        <v>0</v>
      </c>
      <c r="H63" s="1">
        <v>377</v>
      </c>
      <c r="I63" s="27">
        <f>H63-E63</f>
        <v>8.3999999999999773</v>
      </c>
      <c r="L63" s="1">
        <v>-109.05399999999997</v>
      </c>
    </row>
    <row r="64" spans="1:12" ht="51.75" outlineLevel="1" thickBot="1">
      <c r="A64" s="44" t="s">
        <v>68</v>
      </c>
      <c r="B64" s="45" t="s">
        <v>63</v>
      </c>
      <c r="C64" s="45" t="s">
        <v>69</v>
      </c>
      <c r="D64" s="45"/>
      <c r="E64" s="48">
        <v>50.092399999999998</v>
      </c>
      <c r="F64" s="48">
        <v>0</v>
      </c>
      <c r="G64" s="49">
        <v>0</v>
      </c>
    </row>
    <row r="65" spans="1:12" ht="51.75" outlineLevel="1" thickBot="1">
      <c r="A65" s="46" t="s">
        <v>68</v>
      </c>
      <c r="B65" s="47" t="s">
        <v>63</v>
      </c>
      <c r="C65" s="47" t="s">
        <v>69</v>
      </c>
      <c r="D65" s="47" t="s">
        <v>31</v>
      </c>
      <c r="E65" s="48">
        <v>50.092399999999998</v>
      </c>
      <c r="F65" s="48">
        <v>0</v>
      </c>
      <c r="G65" s="49">
        <v>0</v>
      </c>
      <c r="H65" s="1">
        <v>43</v>
      </c>
      <c r="I65" s="27">
        <f>H65-E65</f>
        <v>-7.0923999999999978</v>
      </c>
      <c r="L65" s="1">
        <v>-0.4784000000000006</v>
      </c>
    </row>
    <row r="66" spans="1:12" ht="15.75" thickBot="1">
      <c r="A66" s="28" t="s">
        <v>70</v>
      </c>
      <c r="B66" s="29"/>
      <c r="C66" s="29" t="s">
        <v>71</v>
      </c>
      <c r="D66" s="29"/>
      <c r="E66" s="30">
        <v>10706.16395</v>
      </c>
      <c r="F66" s="30">
        <v>0</v>
      </c>
      <c r="G66" s="31">
        <v>0</v>
      </c>
    </row>
    <row r="67" spans="1:12" ht="25.5">
      <c r="A67" s="32" t="s">
        <v>72</v>
      </c>
      <c r="B67" s="33" t="s">
        <v>73</v>
      </c>
      <c r="C67" s="33" t="s">
        <v>73</v>
      </c>
      <c r="D67" s="33"/>
      <c r="E67" s="34">
        <v>10686.16395</v>
      </c>
      <c r="F67" s="34">
        <v>0</v>
      </c>
      <c r="G67" s="35">
        <v>0</v>
      </c>
    </row>
    <row r="68" spans="1:12" ht="64.5" outlineLevel="1" thickBot="1">
      <c r="A68" s="36" t="s">
        <v>18</v>
      </c>
      <c r="B68" s="37" t="s">
        <v>73</v>
      </c>
      <c r="C68" s="37" t="s">
        <v>19</v>
      </c>
      <c r="D68" s="37"/>
      <c r="E68" s="38">
        <v>10686.16395</v>
      </c>
      <c r="F68" s="38">
        <v>0</v>
      </c>
      <c r="G68" s="39">
        <v>0</v>
      </c>
    </row>
    <row r="69" spans="1:12" ht="26.25" outlineLevel="1" thickBot="1">
      <c r="A69" s="40" t="s">
        <v>74</v>
      </c>
      <c r="B69" s="41" t="s">
        <v>73</v>
      </c>
      <c r="C69" s="41" t="s">
        <v>75</v>
      </c>
      <c r="D69" s="41"/>
      <c r="E69" s="48">
        <v>10686.16395</v>
      </c>
      <c r="F69" s="48">
        <v>0</v>
      </c>
      <c r="G69" s="49">
        <v>0</v>
      </c>
    </row>
    <row r="70" spans="1:12" ht="77.25" outlineLevel="1" thickBot="1">
      <c r="A70" s="42" t="s">
        <v>76</v>
      </c>
      <c r="B70" s="43" t="s">
        <v>73</v>
      </c>
      <c r="C70" s="43" t="s">
        <v>77</v>
      </c>
      <c r="D70" s="43"/>
      <c r="E70" s="48">
        <v>10686.16395</v>
      </c>
      <c r="F70" s="48">
        <v>0</v>
      </c>
      <c r="G70" s="49">
        <v>0</v>
      </c>
    </row>
    <row r="71" spans="1:12" ht="64.5" outlineLevel="1" thickBot="1">
      <c r="A71" s="44" t="s">
        <v>78</v>
      </c>
      <c r="B71" s="45" t="s">
        <v>73</v>
      </c>
      <c r="C71" s="45" t="s">
        <v>79</v>
      </c>
      <c r="D71" s="45"/>
      <c r="E71" s="48">
        <v>862.2</v>
      </c>
      <c r="F71" s="48">
        <v>0</v>
      </c>
      <c r="G71" s="49">
        <v>0</v>
      </c>
    </row>
    <row r="72" spans="1:12" ht="64.5" outlineLevel="1" thickBot="1">
      <c r="A72" s="46" t="s">
        <v>78</v>
      </c>
      <c r="B72" s="47" t="s">
        <v>73</v>
      </c>
      <c r="C72" s="47" t="s">
        <v>79</v>
      </c>
      <c r="D72" s="47" t="s">
        <v>31</v>
      </c>
      <c r="E72" s="48">
        <v>862.2</v>
      </c>
      <c r="F72" s="48">
        <v>0</v>
      </c>
      <c r="G72" s="49">
        <v>0</v>
      </c>
    </row>
    <row r="73" spans="1:12" ht="51.75" outlineLevel="1" thickBot="1">
      <c r="A73" s="44" t="s">
        <v>80</v>
      </c>
      <c r="B73" s="45" t="s">
        <v>73</v>
      </c>
      <c r="C73" s="45" t="s">
        <v>128</v>
      </c>
      <c r="D73" s="45"/>
      <c r="E73" s="48">
        <v>9823.9639499999994</v>
      </c>
      <c r="F73" s="48">
        <v>0</v>
      </c>
      <c r="G73" s="49">
        <v>0</v>
      </c>
    </row>
    <row r="74" spans="1:12" ht="51.75" outlineLevel="1" thickBot="1">
      <c r="A74" s="46" t="s">
        <v>80</v>
      </c>
      <c r="B74" s="47" t="s">
        <v>73</v>
      </c>
      <c r="C74" s="47" t="s">
        <v>128</v>
      </c>
      <c r="D74" s="47" t="s">
        <v>31</v>
      </c>
      <c r="E74" s="48">
        <v>9823.9639499999994</v>
      </c>
      <c r="F74" s="48">
        <v>0</v>
      </c>
      <c r="G74" s="49">
        <v>0</v>
      </c>
    </row>
    <row r="75" spans="1:12" ht="25.5">
      <c r="A75" s="32" t="s">
        <v>129</v>
      </c>
      <c r="B75" s="33" t="s">
        <v>130</v>
      </c>
      <c r="C75" s="33" t="s">
        <v>130</v>
      </c>
      <c r="D75" s="33"/>
      <c r="E75" s="34">
        <v>20</v>
      </c>
      <c r="F75" s="34">
        <v>0</v>
      </c>
      <c r="G75" s="35">
        <v>0</v>
      </c>
    </row>
    <row r="76" spans="1:12" ht="64.5" thickBot="1">
      <c r="A76" s="36" t="s">
        <v>18</v>
      </c>
      <c r="B76" s="37" t="s">
        <v>130</v>
      </c>
      <c r="C76" s="37" t="s">
        <v>19</v>
      </c>
      <c r="D76" s="37"/>
      <c r="E76" s="38">
        <v>20</v>
      </c>
      <c r="F76" s="38">
        <v>0</v>
      </c>
      <c r="G76" s="39">
        <v>0</v>
      </c>
    </row>
    <row r="77" spans="1:12" ht="26.25" outlineLevel="1" thickBot="1">
      <c r="A77" s="40" t="s">
        <v>20</v>
      </c>
      <c r="B77" s="41" t="s">
        <v>130</v>
      </c>
      <c r="C77" s="41" t="s">
        <v>21</v>
      </c>
      <c r="D77" s="41"/>
      <c r="E77" s="48">
        <v>20</v>
      </c>
      <c r="F77" s="48">
        <v>0</v>
      </c>
      <c r="G77" s="49">
        <v>0</v>
      </c>
    </row>
    <row r="78" spans="1:12" ht="26.25" outlineLevel="1" thickBot="1">
      <c r="A78" s="42" t="s">
        <v>35</v>
      </c>
      <c r="B78" s="43" t="s">
        <v>130</v>
      </c>
      <c r="C78" s="43" t="s">
        <v>36</v>
      </c>
      <c r="D78" s="43"/>
      <c r="E78" s="48">
        <v>20</v>
      </c>
      <c r="F78" s="48">
        <v>0</v>
      </c>
      <c r="G78" s="49">
        <v>0</v>
      </c>
    </row>
    <row r="79" spans="1:12" ht="39" outlineLevel="1" thickBot="1">
      <c r="A79" s="44" t="s">
        <v>131</v>
      </c>
      <c r="B79" s="45" t="s">
        <v>130</v>
      </c>
      <c r="C79" s="45" t="s">
        <v>132</v>
      </c>
      <c r="D79" s="45"/>
      <c r="E79" s="48">
        <v>20</v>
      </c>
      <c r="F79" s="48">
        <v>0</v>
      </c>
      <c r="G79" s="49">
        <v>0</v>
      </c>
    </row>
    <row r="80" spans="1:12" ht="39" outlineLevel="1" thickBot="1">
      <c r="A80" s="46" t="s">
        <v>131</v>
      </c>
      <c r="B80" s="47" t="s">
        <v>130</v>
      </c>
      <c r="C80" s="47" t="s">
        <v>132</v>
      </c>
      <c r="D80" s="47" t="s">
        <v>31</v>
      </c>
      <c r="E80" s="48">
        <v>20</v>
      </c>
      <c r="F80" s="48">
        <v>0</v>
      </c>
      <c r="G80" s="49">
        <v>0</v>
      </c>
    </row>
    <row r="81" spans="1:12" ht="30.75" outlineLevel="1" thickBot="1">
      <c r="A81" s="28" t="s">
        <v>81</v>
      </c>
      <c r="B81" s="29"/>
      <c r="C81" s="29" t="s">
        <v>82</v>
      </c>
      <c r="D81" s="29"/>
      <c r="E81" s="30">
        <v>3313.7746299999999</v>
      </c>
      <c r="F81" s="30">
        <v>74.437290000000004</v>
      </c>
      <c r="G81" s="31">
        <v>63.597290000000001</v>
      </c>
    </row>
    <row r="82" spans="1:12">
      <c r="A82" s="32" t="s">
        <v>83</v>
      </c>
      <c r="B82" s="33" t="s">
        <v>84</v>
      </c>
      <c r="C82" s="33" t="s">
        <v>84</v>
      </c>
      <c r="D82" s="33"/>
      <c r="E82" s="34">
        <v>64.010000000000005</v>
      </c>
      <c r="F82" s="34">
        <v>0</v>
      </c>
      <c r="G82" s="35">
        <v>0</v>
      </c>
    </row>
    <row r="83" spans="1:12" ht="64.5" outlineLevel="1" thickBot="1">
      <c r="A83" s="36" t="s">
        <v>18</v>
      </c>
      <c r="B83" s="37" t="s">
        <v>84</v>
      </c>
      <c r="C83" s="37" t="s">
        <v>19</v>
      </c>
      <c r="D83" s="37"/>
      <c r="E83" s="38">
        <v>64.010000000000005</v>
      </c>
      <c r="F83" s="38">
        <v>0</v>
      </c>
      <c r="G83" s="39">
        <v>0</v>
      </c>
    </row>
    <row r="84" spans="1:12" ht="39" outlineLevel="1" thickBot="1">
      <c r="A84" s="40" t="s">
        <v>85</v>
      </c>
      <c r="B84" s="41" t="s">
        <v>84</v>
      </c>
      <c r="C84" s="41" t="s">
        <v>86</v>
      </c>
      <c r="D84" s="41"/>
      <c r="E84" s="48">
        <v>64.010000000000005</v>
      </c>
      <c r="F84" s="48">
        <v>0</v>
      </c>
      <c r="G84" s="49">
        <v>0</v>
      </c>
    </row>
    <row r="85" spans="1:12" ht="39" outlineLevel="1" thickBot="1">
      <c r="A85" s="42" t="s">
        <v>87</v>
      </c>
      <c r="B85" s="43" t="s">
        <v>84</v>
      </c>
      <c r="C85" s="43" t="s">
        <v>88</v>
      </c>
      <c r="D85" s="43"/>
      <c r="E85" s="48">
        <v>64.010000000000005</v>
      </c>
      <c r="F85" s="48">
        <v>0</v>
      </c>
      <c r="G85" s="49">
        <v>0</v>
      </c>
    </row>
    <row r="86" spans="1:12" ht="39" outlineLevel="1" thickBot="1">
      <c r="A86" s="44" t="s">
        <v>89</v>
      </c>
      <c r="B86" s="45" t="s">
        <v>84</v>
      </c>
      <c r="C86" s="45" t="s">
        <v>90</v>
      </c>
      <c r="D86" s="45"/>
      <c r="E86" s="48">
        <v>64.010000000000005</v>
      </c>
      <c r="F86" s="48">
        <v>0</v>
      </c>
      <c r="G86" s="49">
        <v>0</v>
      </c>
    </row>
    <row r="87" spans="1:12" ht="39" outlineLevel="1" thickBot="1">
      <c r="A87" s="46" t="s">
        <v>89</v>
      </c>
      <c r="B87" s="47" t="s">
        <v>84</v>
      </c>
      <c r="C87" s="47" t="s">
        <v>90</v>
      </c>
      <c r="D87" s="47" t="s">
        <v>31</v>
      </c>
      <c r="E87" s="48">
        <v>64.010000000000005</v>
      </c>
      <c r="F87" s="48">
        <v>0</v>
      </c>
      <c r="G87" s="49">
        <v>0</v>
      </c>
    </row>
    <row r="88" spans="1:12" outlineLevel="1">
      <c r="A88" s="32" t="s">
        <v>91</v>
      </c>
      <c r="B88" s="33" t="s">
        <v>92</v>
      </c>
      <c r="C88" s="33" t="s">
        <v>92</v>
      </c>
      <c r="D88" s="33"/>
      <c r="E88" s="34">
        <v>3249.7646300000001</v>
      </c>
      <c r="F88" s="34">
        <v>74.437290000000004</v>
      </c>
      <c r="G88" s="35">
        <v>63.597290000000001</v>
      </c>
    </row>
    <row r="89" spans="1:12" ht="64.5" outlineLevel="1" thickBot="1">
      <c r="A89" s="36" t="s">
        <v>18</v>
      </c>
      <c r="B89" s="37" t="s">
        <v>92</v>
      </c>
      <c r="C89" s="37" t="s">
        <v>19</v>
      </c>
      <c r="D89" s="37"/>
      <c r="E89" s="38">
        <v>3249.7646300000001</v>
      </c>
      <c r="F89" s="38">
        <v>74.437290000000004</v>
      </c>
      <c r="G89" s="39">
        <v>63.597290000000001</v>
      </c>
    </row>
    <row r="90" spans="1:12" ht="39" outlineLevel="1" thickBot="1">
      <c r="A90" s="40" t="s">
        <v>85</v>
      </c>
      <c r="B90" s="41" t="s">
        <v>92</v>
      </c>
      <c r="C90" s="41" t="s">
        <v>86</v>
      </c>
      <c r="D90" s="41"/>
      <c r="E90" s="48">
        <v>3249.7646300000001</v>
      </c>
      <c r="F90" s="48">
        <v>74.437290000000004</v>
      </c>
      <c r="G90" s="49">
        <v>63.597290000000001</v>
      </c>
      <c r="H90" s="1">
        <v>86.5</v>
      </c>
      <c r="I90" s="27">
        <f>H90-E90</f>
        <v>-3163.2646300000001</v>
      </c>
      <c r="L90" s="1">
        <v>6.5</v>
      </c>
    </row>
    <row r="91" spans="1:12" ht="26.25" outlineLevel="1" thickBot="1">
      <c r="A91" s="42" t="s">
        <v>93</v>
      </c>
      <c r="B91" s="43" t="s">
        <v>92</v>
      </c>
      <c r="C91" s="43" t="s">
        <v>94</v>
      </c>
      <c r="D91" s="43"/>
      <c r="E91" s="48">
        <v>3249.7646300000001</v>
      </c>
      <c r="F91" s="48">
        <v>74.437290000000004</v>
      </c>
      <c r="G91" s="49">
        <v>63.597290000000001</v>
      </c>
    </row>
    <row r="92" spans="1:12" ht="15.75" outlineLevel="1" thickBot="1">
      <c r="A92" s="44" t="s">
        <v>95</v>
      </c>
      <c r="B92" s="45" t="s">
        <v>92</v>
      </c>
      <c r="C92" s="45" t="s">
        <v>96</v>
      </c>
      <c r="D92" s="45"/>
      <c r="E92" s="48">
        <v>0.38213999999999998</v>
      </c>
      <c r="F92" s="48">
        <v>0</v>
      </c>
      <c r="G92" s="49">
        <v>0</v>
      </c>
      <c r="H92" s="1">
        <v>959.7</v>
      </c>
      <c r="I92" s="27">
        <f>H92-E92</f>
        <v>959.31786</v>
      </c>
      <c r="L92" s="1">
        <v>59.992140000000063</v>
      </c>
    </row>
    <row r="93" spans="1:12" ht="15.75" outlineLevel="1" thickBot="1">
      <c r="A93" s="46" t="s">
        <v>95</v>
      </c>
      <c r="B93" s="47" t="s">
        <v>92</v>
      </c>
      <c r="C93" s="47" t="s">
        <v>96</v>
      </c>
      <c r="D93" s="47" t="s">
        <v>32</v>
      </c>
      <c r="E93" s="48">
        <v>0.38213999999999998</v>
      </c>
      <c r="F93" s="48">
        <v>0</v>
      </c>
      <c r="G93" s="49">
        <v>0</v>
      </c>
    </row>
    <row r="94" spans="1:12" ht="26.25" outlineLevel="1" thickBot="1">
      <c r="A94" s="44" t="s">
        <v>97</v>
      </c>
      <c r="B94" s="45" t="s">
        <v>92</v>
      </c>
      <c r="C94" s="45" t="s">
        <v>98</v>
      </c>
      <c r="D94" s="45"/>
      <c r="E94" s="48">
        <v>3073.9452000000001</v>
      </c>
      <c r="F94" s="48">
        <v>30.6</v>
      </c>
      <c r="G94" s="49">
        <v>19.760000000000002</v>
      </c>
      <c r="H94" s="1">
        <v>126.5</v>
      </c>
      <c r="I94" s="27">
        <f>H94-E94</f>
        <v>-2947.4452000000001</v>
      </c>
      <c r="L94" s="1">
        <v>-8.6573600000000113</v>
      </c>
    </row>
    <row r="95" spans="1:12" ht="26.25" thickBot="1">
      <c r="A95" s="46" t="s">
        <v>97</v>
      </c>
      <c r="B95" s="47" t="s">
        <v>92</v>
      </c>
      <c r="C95" s="47" t="s">
        <v>98</v>
      </c>
      <c r="D95" s="47" t="s">
        <v>31</v>
      </c>
      <c r="E95" s="48">
        <v>3073.9452000000001</v>
      </c>
      <c r="F95" s="48">
        <v>30.6</v>
      </c>
      <c r="G95" s="49">
        <v>19.760000000000002</v>
      </c>
    </row>
    <row r="96" spans="1:12" ht="15.75" thickBot="1">
      <c r="A96" s="44" t="s">
        <v>95</v>
      </c>
      <c r="B96" s="45" t="s">
        <v>92</v>
      </c>
      <c r="C96" s="45" t="s">
        <v>99</v>
      </c>
      <c r="D96" s="45"/>
      <c r="E96" s="48">
        <v>175.43728999999999</v>
      </c>
      <c r="F96" s="48">
        <v>43.837290000000003</v>
      </c>
      <c r="G96" s="49">
        <v>43.837290000000003</v>
      </c>
    </row>
    <row r="97" spans="1:12" ht="15.75" outlineLevel="1" thickBot="1">
      <c r="A97" s="46" t="s">
        <v>95</v>
      </c>
      <c r="B97" s="47" t="s">
        <v>92</v>
      </c>
      <c r="C97" s="47" t="s">
        <v>99</v>
      </c>
      <c r="D97" s="47" t="s">
        <v>31</v>
      </c>
      <c r="E97" s="48">
        <v>175.43728999999999</v>
      </c>
      <c r="F97" s="48">
        <v>43.837290000000003</v>
      </c>
      <c r="G97" s="49">
        <v>43.837290000000003</v>
      </c>
    </row>
    <row r="98" spans="1:12" ht="15.75" outlineLevel="1" thickBot="1">
      <c r="A98" s="28" t="s">
        <v>100</v>
      </c>
      <c r="B98" s="29"/>
      <c r="C98" s="29" t="s">
        <v>101</v>
      </c>
      <c r="D98" s="29"/>
      <c r="E98" s="30">
        <v>1007</v>
      </c>
      <c r="F98" s="30">
        <v>0</v>
      </c>
      <c r="G98" s="31">
        <v>0</v>
      </c>
    </row>
    <row r="99" spans="1:12" outlineLevel="1">
      <c r="A99" s="32" t="s">
        <v>102</v>
      </c>
      <c r="B99" s="33" t="s">
        <v>103</v>
      </c>
      <c r="C99" s="33" t="s">
        <v>103</v>
      </c>
      <c r="D99" s="33"/>
      <c r="E99" s="34">
        <v>1007</v>
      </c>
      <c r="F99" s="34">
        <v>0</v>
      </c>
      <c r="G99" s="35">
        <v>0</v>
      </c>
    </row>
    <row r="100" spans="1:12" ht="64.5" outlineLevel="1" thickBot="1">
      <c r="A100" s="36" t="s">
        <v>18</v>
      </c>
      <c r="B100" s="37" t="s">
        <v>103</v>
      </c>
      <c r="C100" s="37" t="s">
        <v>19</v>
      </c>
      <c r="D100" s="37"/>
      <c r="E100" s="38">
        <v>1007</v>
      </c>
      <c r="F100" s="38">
        <v>0</v>
      </c>
      <c r="G100" s="39">
        <v>0</v>
      </c>
    </row>
    <row r="101" spans="1:12" ht="39" outlineLevel="1" thickBot="1">
      <c r="A101" s="40" t="s">
        <v>104</v>
      </c>
      <c r="B101" s="41" t="s">
        <v>103</v>
      </c>
      <c r="C101" s="41" t="s">
        <v>105</v>
      </c>
      <c r="D101" s="41"/>
      <c r="E101" s="48">
        <v>1007</v>
      </c>
      <c r="F101" s="48">
        <v>0</v>
      </c>
      <c r="G101" s="49">
        <v>0</v>
      </c>
      <c r="H101" s="1">
        <v>268.8</v>
      </c>
      <c r="I101" s="27">
        <f>H101-E101</f>
        <v>-738.2</v>
      </c>
      <c r="L101" s="1">
        <v>-22.699999999999989</v>
      </c>
    </row>
    <row r="102" spans="1:12" ht="51.75" outlineLevel="1" thickBot="1">
      <c r="A102" s="42" t="s">
        <v>106</v>
      </c>
      <c r="B102" s="43" t="s">
        <v>103</v>
      </c>
      <c r="C102" s="43" t="s">
        <v>107</v>
      </c>
      <c r="D102" s="43"/>
      <c r="E102" s="48">
        <v>1007</v>
      </c>
      <c r="F102" s="48">
        <v>0</v>
      </c>
      <c r="G102" s="49">
        <v>0</v>
      </c>
      <c r="H102" s="1">
        <v>497.8</v>
      </c>
      <c r="I102" s="27">
        <f>H102-E102</f>
        <v>-509.2</v>
      </c>
      <c r="L102" s="1">
        <v>37.199999999999989</v>
      </c>
    </row>
    <row r="103" spans="1:12" ht="39" thickBot="1">
      <c r="A103" s="44" t="s">
        <v>108</v>
      </c>
      <c r="B103" s="45" t="s">
        <v>103</v>
      </c>
      <c r="C103" s="45" t="s">
        <v>109</v>
      </c>
      <c r="D103" s="45"/>
      <c r="E103" s="48">
        <v>1007</v>
      </c>
      <c r="F103" s="48">
        <v>0</v>
      </c>
      <c r="G103" s="49">
        <v>0</v>
      </c>
    </row>
    <row r="104" spans="1:12" ht="39" thickBot="1">
      <c r="A104" s="46" t="s">
        <v>108</v>
      </c>
      <c r="B104" s="47" t="s">
        <v>103</v>
      </c>
      <c r="C104" s="47" t="s">
        <v>109</v>
      </c>
      <c r="D104" s="47" t="s">
        <v>31</v>
      </c>
      <c r="E104" s="48">
        <v>360</v>
      </c>
      <c r="F104" s="48">
        <v>0</v>
      </c>
      <c r="G104" s="49">
        <v>0</v>
      </c>
    </row>
    <row r="105" spans="1:12" ht="39" outlineLevel="1" thickBot="1">
      <c r="A105" s="46" t="s">
        <v>108</v>
      </c>
      <c r="B105" s="47" t="s">
        <v>103</v>
      </c>
      <c r="C105" s="47" t="s">
        <v>109</v>
      </c>
      <c r="D105" s="47" t="s">
        <v>45</v>
      </c>
      <c r="E105" s="48">
        <v>647</v>
      </c>
      <c r="F105" s="48">
        <v>0</v>
      </c>
      <c r="G105" s="49">
        <v>0</v>
      </c>
    </row>
    <row r="106" spans="1:12" ht="15.75" outlineLevel="1" thickBot="1">
      <c r="A106" s="28" t="s">
        <v>110</v>
      </c>
      <c r="B106" s="29"/>
      <c r="C106" s="29" t="s">
        <v>111</v>
      </c>
      <c r="D106" s="29"/>
      <c r="E106" s="30">
        <v>315</v>
      </c>
      <c r="F106" s="30">
        <v>350</v>
      </c>
      <c r="G106" s="31">
        <v>355</v>
      </c>
    </row>
    <row r="107" spans="1:12" outlineLevel="1">
      <c r="A107" s="32" t="s">
        <v>112</v>
      </c>
      <c r="B107" s="33" t="s">
        <v>113</v>
      </c>
      <c r="C107" s="33" t="s">
        <v>113</v>
      </c>
      <c r="D107" s="33"/>
      <c r="E107" s="34">
        <v>315</v>
      </c>
      <c r="F107" s="34">
        <v>350</v>
      </c>
      <c r="G107" s="35">
        <v>355</v>
      </c>
    </row>
    <row r="108" spans="1:12" ht="64.5" outlineLevel="1" thickBot="1">
      <c r="A108" s="36" t="s">
        <v>18</v>
      </c>
      <c r="B108" s="37" t="s">
        <v>113</v>
      </c>
      <c r="C108" s="37" t="s">
        <v>19</v>
      </c>
      <c r="D108" s="37"/>
      <c r="E108" s="38">
        <v>315</v>
      </c>
      <c r="F108" s="38">
        <v>350</v>
      </c>
      <c r="G108" s="39">
        <v>355</v>
      </c>
    </row>
    <row r="109" spans="1:12" ht="26.25" outlineLevel="1" thickBot="1">
      <c r="A109" s="40" t="s">
        <v>20</v>
      </c>
      <c r="B109" s="41" t="s">
        <v>113</v>
      </c>
      <c r="C109" s="41" t="s">
        <v>21</v>
      </c>
      <c r="D109" s="41"/>
      <c r="E109" s="48">
        <v>315</v>
      </c>
      <c r="F109" s="48">
        <v>350</v>
      </c>
      <c r="G109" s="49">
        <v>355</v>
      </c>
    </row>
    <row r="110" spans="1:12" ht="26.25" thickBot="1">
      <c r="A110" s="42" t="s">
        <v>35</v>
      </c>
      <c r="B110" s="43" t="s">
        <v>113</v>
      </c>
      <c r="C110" s="43" t="s">
        <v>36</v>
      </c>
      <c r="D110" s="43"/>
      <c r="E110" s="48">
        <v>315</v>
      </c>
      <c r="F110" s="48">
        <v>350</v>
      </c>
      <c r="G110" s="49">
        <v>355</v>
      </c>
    </row>
    <row r="111" spans="1:12" ht="39" thickBot="1">
      <c r="A111" s="44" t="s">
        <v>114</v>
      </c>
      <c r="B111" s="45" t="s">
        <v>113</v>
      </c>
      <c r="C111" s="45" t="s">
        <v>115</v>
      </c>
      <c r="D111" s="45"/>
      <c r="E111" s="48">
        <v>315</v>
      </c>
      <c r="F111" s="48">
        <v>350</v>
      </c>
      <c r="G111" s="49">
        <v>355</v>
      </c>
    </row>
    <row r="112" spans="1:12" ht="39" outlineLevel="1" thickBot="1">
      <c r="A112" s="46" t="s">
        <v>114</v>
      </c>
      <c r="B112" s="47" t="s">
        <v>113</v>
      </c>
      <c r="C112" s="47" t="s">
        <v>115</v>
      </c>
      <c r="D112" s="47" t="s">
        <v>116</v>
      </c>
      <c r="E112" s="48">
        <v>315</v>
      </c>
      <c r="F112" s="48">
        <v>350</v>
      </c>
      <c r="G112" s="49">
        <v>355</v>
      </c>
    </row>
    <row r="113" spans="1:7" ht="25.5" outlineLevel="1">
      <c r="A113" s="11" t="s">
        <v>20</v>
      </c>
      <c r="B113" s="12" t="s">
        <v>117</v>
      </c>
      <c r="C113" s="12" t="s">
        <v>21</v>
      </c>
      <c r="D113" s="12"/>
      <c r="E113" s="9">
        <v>147.19999999999999</v>
      </c>
      <c r="F113" s="9">
        <v>0</v>
      </c>
      <c r="G113" s="10">
        <v>0</v>
      </c>
    </row>
    <row r="114" spans="1:7" ht="25.5" outlineLevel="1">
      <c r="A114" s="13" t="s">
        <v>35</v>
      </c>
      <c r="B114" s="14" t="s">
        <v>117</v>
      </c>
      <c r="C114" s="14" t="s">
        <v>36</v>
      </c>
      <c r="D114" s="14"/>
      <c r="E114" s="9">
        <v>147.19999999999999</v>
      </c>
      <c r="F114" s="9">
        <v>0</v>
      </c>
      <c r="G114" s="10">
        <v>0</v>
      </c>
    </row>
    <row r="115" spans="1:7" ht="38.25" outlineLevel="1">
      <c r="A115" s="15" t="s">
        <v>118</v>
      </c>
      <c r="B115" s="16" t="s">
        <v>117</v>
      </c>
      <c r="C115" s="16" t="s">
        <v>119</v>
      </c>
      <c r="D115" s="16"/>
      <c r="E115" s="9">
        <v>147.19999999999999</v>
      </c>
      <c r="F115" s="9">
        <v>0</v>
      </c>
      <c r="G115" s="10">
        <v>0</v>
      </c>
    </row>
    <row r="116" spans="1:7" ht="25.5" outlineLevel="1">
      <c r="A116" s="17" t="s">
        <v>120</v>
      </c>
      <c r="B116" s="18" t="s">
        <v>117</v>
      </c>
      <c r="C116" s="18" t="s">
        <v>119</v>
      </c>
      <c r="D116" s="18" t="s">
        <v>121</v>
      </c>
      <c r="E116" s="9">
        <v>147.19999999999999</v>
      </c>
      <c r="F116" s="9">
        <v>0</v>
      </c>
      <c r="G116" s="10">
        <v>0</v>
      </c>
    </row>
    <row r="117" spans="1:7">
      <c r="A117" s="19"/>
      <c r="B117" s="20"/>
      <c r="C117" s="20"/>
      <c r="D117" s="20"/>
      <c r="E117" s="20"/>
      <c r="F117" s="20"/>
      <c r="G117" s="21"/>
    </row>
    <row r="118" spans="1:7">
      <c r="A118" s="22" t="s">
        <v>122</v>
      </c>
      <c r="B118" s="23"/>
      <c r="C118" s="23"/>
      <c r="D118" s="23"/>
      <c r="E118" s="24">
        <f>E110+E103+E95+E75+E66+E57+E12+E49</f>
        <v>21375.98099</v>
      </c>
      <c r="F118" s="24">
        <v>3898.3355200000001</v>
      </c>
      <c r="G118" s="25">
        <v>3227.7105200000001</v>
      </c>
    </row>
    <row r="119" spans="1:7">
      <c r="A119" s="26"/>
      <c r="B119" s="26"/>
      <c r="C119" s="26"/>
      <c r="D119" s="26"/>
      <c r="E119" s="26"/>
      <c r="F119" s="26"/>
      <c r="G119" s="26"/>
    </row>
    <row r="120" spans="1:7">
      <c r="A120" s="53"/>
      <c r="B120" s="54"/>
      <c r="C120" s="54"/>
      <c r="D120" s="54"/>
      <c r="E120" s="54"/>
      <c r="F120" s="54"/>
      <c r="G120" s="54"/>
    </row>
  </sheetData>
  <mergeCells count="15">
    <mergeCell ref="F1:G1"/>
    <mergeCell ref="F2:G2"/>
    <mergeCell ref="F3:G3"/>
    <mergeCell ref="A120:G120"/>
    <mergeCell ref="A4:G4"/>
    <mergeCell ref="A5:G5"/>
    <mergeCell ref="A6:G6"/>
    <mergeCell ref="A7:A9"/>
    <mergeCell ref="B7:B9"/>
    <mergeCell ref="D7:D9"/>
    <mergeCell ref="F7:G7"/>
    <mergeCell ref="C7:C9"/>
    <mergeCell ref="G8:G9"/>
    <mergeCell ref="F8:F9"/>
    <mergeCell ref="E7:E9"/>
  </mergeCells>
  <pageMargins left="0.7" right="0.7" top="0.75" bottom="0.75" header="0.3" footer="0.3"/>
  <pageSetup paperSize="9" scale="73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0.2024&lt;/string&gt;&#10;  &lt;/DateInfo&gt;&#10;  &lt;Code&gt;MAKET_GENERATOR&lt;/Code&gt;&#10;  &lt;ObjectCode&gt;MAKET_GENERATOR&lt;/ObjectCode&gt;&#10;  &lt;DocName&gt;Ведомственная структура расходов бюджета ________________ сельского поселения  на 2023 год и плановый период 2024 и 2025 годов&lt;/DocName&gt;&#10;  &lt;VariantName&gt;Ведомственная структура расходов бюджета ________________ сельского поселения  на 2023 год и плановый период 2024 и 2025 годов&lt;/VariantName&gt;&#10;  &lt;VariantLink xsi:nil=&quot;true&quot; /&gt;&#10;  &lt;ReportCode&gt;MAKET_5863b0b3_15fa_4194_a029_1cbc67748b91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929477C-5F5B-40CA-AB33-FA1F7292960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DESKTOP-F93P5TB\Людмила</dc:creator>
  <cp:lastModifiedBy>Kochetovka</cp:lastModifiedBy>
  <cp:lastPrinted>2025-03-31T05:50:31Z</cp:lastPrinted>
  <dcterms:created xsi:type="dcterms:W3CDTF">2024-11-14T19:54:27Z</dcterms:created>
  <dcterms:modified xsi:type="dcterms:W3CDTF">2025-03-31T05:50:35Z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Ведомственная структура расходов бюджета ________________ сельского поселения  на 2023 год и плановый период 2024 и 2025 годов</vt:lpwstr>
  </property>
  <property fmtid="{D5CDD505-2E9C-101B-9397-08002B2CF9AE}" pid="3" name="Название отчета">
    <vt:lpwstr>Ведомственная структура расходов бюджета ________________ сельского поселения  на 2023 год и плановый период 2024 и 2025 годов(8).xlsx</vt:lpwstr>
  </property>
  <property fmtid="{D5CDD505-2E9C-101B-9397-08002B2CF9AE}" pid="4" name="Версия клиента">
    <vt:lpwstr>24.1.207.821 (.NET 4.7.2)</vt:lpwstr>
  </property>
  <property fmtid="{D5CDD505-2E9C-101B-9397-08002B2CF9AE}" pid="5" name="Версия базы">
    <vt:lpwstr>24.1.1241.810473264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kasibr_2024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