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7" activeTab="7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Публич.обязательства!$A$1:$H$15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D3"/>
  <c r="D2"/>
  <c r="G3" i="5"/>
  <c r="G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7" i="6" s="1"/>
  <c r="E26" s="1"/>
  <c r="E25" s="1"/>
  <c r="E24" s="1"/>
  <c r="C37" i="7"/>
  <c r="C9" s="1"/>
  <c r="F96" i="5"/>
  <c r="I96" s="1"/>
  <c r="F28" i="7"/>
  <c r="F49"/>
  <c r="E9"/>
  <c r="F27" i="6" s="1"/>
  <c r="F2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H23" i="11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66" i="11" l="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<sst xmlns="http://schemas.openxmlformats.org/spreadsheetml/2006/main" count="6700" uniqueCount="950">
  <si>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</si>
  <si>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</si>
  <si>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</si>
  <si>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</si>
  <si>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</si>
  <si>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</si>
  <si>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</si>
  <si>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</si>
  <si>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</si>
  <si>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</si>
  <si>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</si>
  <si>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</si>
  <si>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</si>
  <si>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</si>
  <si>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</si>
  <si>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</si>
  <si>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</si>
  <si>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</si>
  <si>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</si>
  <si>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</si>
  <si>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</si>
  <si>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</si>
  <si>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</si>
  <si>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</si>
  <si>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</si>
  <si>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</si>
  <si>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</si>
  <si>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</si>
  <si>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</si>
  <si>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</si>
  <si>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</si>
  <si>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</si>
  <si>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</si>
  <si>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</si>
  <si>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</si>
  <si>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</si>
  <si>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</si>
  <si>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</si>
  <si>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</si>
  <si>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</si>
  <si>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</si>
  <si>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</si>
  <si>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</si>
  <si>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</si>
  <si>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</si>
  <si>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</si>
  <si>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</si>
  <si>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</si>
  <si>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</si>
  <si>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</si>
  <si>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</si>
  <si>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</si>
  <si>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</si>
  <si>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</si>
  <si>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</si>
  <si>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</si>
  <si>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</si>
  <si>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</si>
  <si>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</si>
  <si>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</si>
  <si>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</si>
  <si>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</si>
  <si>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</si>
  <si>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</si>
  <si>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</si>
  <si>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</si>
  <si>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</si>
  <si>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</si>
  <si>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</si>
  <si>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</si>
  <si>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</si>
  <si>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</si>
  <si>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</si>
  <si>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</si>
  <si>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</si>
  <si>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</si>
  <si>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</si>
  <si>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</si>
  <si>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</si>
  <si>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</si>
  <si>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</si>
  <si>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</si>
  <si>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</si>
  <si>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</si>
  <si>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</si>
  <si>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</si>
  <si>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</si>
  <si>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</si>
  <si>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</si>
  <si>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</si>
  <si>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</si>
  <si>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</si>
  <si>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</si>
  <si>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</si>
  <si>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</si>
  <si>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</si>
  <si>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</si>
  <si>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</si>
  <si>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</si>
  <si>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</si>
  <si>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</si>
  <si>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</si>
  <si>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</si>
  <si>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</si>
  <si>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</si>
  <si>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</si>
  <si>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</si>
  <si>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</si>
  <si>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</si>
  <si>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</si>
  <si>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</si>
  <si>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</si>
  <si>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</si>
  <si>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</si>
  <si>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</si>
  <si>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</si>
  <si>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</si>
  <si>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</si>
  <si>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</si>
  <si>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</si>
  <si>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</si>
  <si>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</si>
  <si>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</si>
  <si>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</si>
  <si>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</si>
  <si>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</si>
  <si>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</si>
  <si>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</si>
  <si>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</si>
  <si>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</si>
  <si>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</si>
  <si>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</si>
  <si>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</si>
  <si>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</si>
  <si>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</si>
  <si>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</si>
  <si>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</si>
  <si>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</si>
  <si>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</si>
  <si>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</si>
  <si>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</si>
  <si>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</si>
  <si>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</si>
  <si>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</si>
  <si>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</si>
  <si>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</si>
  <si>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</si>
  <si>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</si>
  <si>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</si>
  <si>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</si>
  <si>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</si>
  <si>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</si>
  <si>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</si>
  <si>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</si>
  <si>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</si>
  <si>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</si>
  <si>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</si>
  <si>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</si>
  <si>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</si>
  <si>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</si>
  <si>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</si>
  <si>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</si>
  <si>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</si>
  <si>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</si>
  <si>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</si>
  <si>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</si>
  <si>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</si>
  <si>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</si>
  <si>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</si>
  <si>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</si>
  <si>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</si>
  <si>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</si>
  <si>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</si>
  <si>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</si>
  <si>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</si>
  <si>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</si>
  <si>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</si>
  <si>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</si>
  <si>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</si>
  <si>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</si>
  <si>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</si>
  <si>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</si>
  <si>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</si>
  <si>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</si>
  <si>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</si>
  <si>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</si>
  <si>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</si>
  <si>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</si>
  <si>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</si>
  <si>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</si>
  <si>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</si>
  <si>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</si>
  <si>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</si>
  <si>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</si>
  <si>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</si>
  <si>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</si>
  <si>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</si>
  <si>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</si>
  <si>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</si>
  <si>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</si>
  <si>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</si>
  <si>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</si>
  <si>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</si>
  <si>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</si>
  <si>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</si>
  <si>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</si>
  <si>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</si>
  <si>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</si>
  <si>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</si>
  <si>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</si>
  <si>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</si>
  <si>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</si>
  <si>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</si>
  <si>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</si>
  <si>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</si>
  <si>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</si>
  <si>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</si>
  <si>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</si>
  <si>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</si>
  <si>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</si>
  <si>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</si>
  <si>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</si>
  <si>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</si>
  <si>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</si>
  <si>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</si>
  <si>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</si>
  <si>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</si>
  <si>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</si>
  <si>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</si>
  <si>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</si>
  <si>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</si>
  <si>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</si>
  <si>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</si>
  <si>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</si>
  <si>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</si>
  <si>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</si>
  <si>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</si>
  <si>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</si>
  <si>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</si>
  <si>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</si>
  <si>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</si>
  <si>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</si>
  <si>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</si>
  <si>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</si>
  <si>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</si>
  <si>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</si>
  <si>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</si>
  <si>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</si>
  <si>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</si>
  <si>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</si>
  <si>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</si>
  <si>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</si>
  <si>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</si>
  <si>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</si>
  <si>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</si>
  <si>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</si>
  <si>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</si>
  <si>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</si>
  <si>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</si>
  <si>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</si>
  <si>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</si>
  <si>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</si>
  <si>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</si>
  <si>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</si>
  <si>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</si>
  <si>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</si>
  <si>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</si>
  <si>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</si>
  <si>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</si>
  <si>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</si>
  <si>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</si>
  <si>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</si>
  <si>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</si>
  <si>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</si>
  <si>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</si>
  <si>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</si>
  <si>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</si>
  <si>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</si>
  <si>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</si>
  <si>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</si>
  <si>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</si>
  <si>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</si>
  <si>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</si>
  <si>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</si>
  <si>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</si>
  <si>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</si>
  <si>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</si>
  <si>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</si>
  <si>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</si>
  <si>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</si>
  <si>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</si>
  <si>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</si>
  <si>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</si>
  <si>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</si>
  <si>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</si>
  <si>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</si>
  <si>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</si>
  <si>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</si>
  <si>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</si>
  <si>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</si>
  <si>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</si>
  <si>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</si>
  <si>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</si>
  <si>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</si>
  <si>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</si>
  <si>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</si>
  <si>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</si>
  <si>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</si>
  <si>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</si>
  <si>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</si>
  <si>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</si>
  <si>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</si>
  <si>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</si>
  <si>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</si>
  <si>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</si>
  <si>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</si>
  <si>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</si>
  <si>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</si>
  <si>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</si>
  <si>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</si>
  <si>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</si>
  <si>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</si>
  <si>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</si>
  <si>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</si>
  <si>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</si>
  <si>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</si>
  <si>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</si>
  <si>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</si>
  <si>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</si>
  <si>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</si>
  <si>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</si>
  <si>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</si>
  <si>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</si>
  <si>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</si>
  <si>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</si>
  <si>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</si>
  <si>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</si>
  <si>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</si>
  <si>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</si>
  <si>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</si>
  <si>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</si>
  <si>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</si>
  <si>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</si>
  <si>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</si>
  <si>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</si>
  <si>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</si>
  <si>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</si>
  <si>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</si>
  <si>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</si>
  <si>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</si>
  <si>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</si>
  <si>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</si>
  <si>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</si>
  <si>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</si>
  <si>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</si>
  <si>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</si>
  <si>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</si>
  <si>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</si>
  <si>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</si>
  <si>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</si>
  <si>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</si>
  <si>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</si>
  <si>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</si>
  <si>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</si>
  <si>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</si>
  <si>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</si>
  <si>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</si>
  <si>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</si>
  <si>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</si>
  <si>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</si>
  <si>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</si>
  <si>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</si>
  <si>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</si>
  <si>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</si>
  <si>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</si>
  <si>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</si>
  <si>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</si>
  <si>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</si>
  <si>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</si>
  <si>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</si>
  <si>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</si>
  <si>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</si>
  <si>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</si>
  <si>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</si>
  <si>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</si>
  <si>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</si>
  <si>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</si>
  <si>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</si>
  <si>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</si>
  <si>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</si>
  <si>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</si>
  <si>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</si>
  <si>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</si>
  <si>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</si>
  <si>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</si>
  <si>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</si>
  <si>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</si>
  <si>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</si>
  <si>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</si>
  <si>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</si>
  <si>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</si>
  <si>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</si>
  <si>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</si>
  <si>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</si>
  <si>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</si>
  <si>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</si>
  <si>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</si>
  <si>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</si>
  <si>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</si>
  <si>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</si>
  <si>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</si>
  <si>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</si>
  <si>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</si>
  <si>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</si>
  <si>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</si>
  <si>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</si>
  <si>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</si>
  <si>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</si>
  <si>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</si>
  <si>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</si>
  <si>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</si>
  <si>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</si>
  <si>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</si>
  <si>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</si>
  <si>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</si>
  <si>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</si>
  <si>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</si>
  <si>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</si>
  <si>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</si>
  <si>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</si>
  <si>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</si>
  <si>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</si>
  <si>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</si>
  <si>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</si>
  <si>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</si>
  <si>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</si>
  <si>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</si>
  <si>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</si>
  <si>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</si>
  <si>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</si>
  <si>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</si>
  <si>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</si>
  <si>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</si>
  <si>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</si>
  <si>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</si>
  <si>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</si>
  <si>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</si>
  <si>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</si>
  <si>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</si>
  <si>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</si>
  <si>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</si>
  <si>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</si>
  <si>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</si>
  <si>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</si>
  <si>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</si>
  <si>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</si>
  <si>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</si>
  <si>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</si>
  <si>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</si>
  <si>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</si>
  <si>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</si>
  <si>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</si>
  <si>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</si>
  <si>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</si>
  <si>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</si>
  <si>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</si>
  <si>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</si>
  <si>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</si>
  <si>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</si>
  <si>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</si>
  <si>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</si>
  <si>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</si>
  <si>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</si>
  <si>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</si>
  <si>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</si>
  <si>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</si>
  <si>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</si>
  <si>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</si>
  <si>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</si>
  <si>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</si>
  <si>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</si>
  <si>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</si>
  <si>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</si>
  <si>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</si>
  <si>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</si>
  <si>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</si>
  <si>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</si>
  <si>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</si>
  <si>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</si>
  <si>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</si>
  <si>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</si>
  <si>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</si>
  <si>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</si>
  <si>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</si>
  <si>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</si>
  <si>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</si>
  <si>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</si>
  <si>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</si>
  <si>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</si>
  <si>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</si>
  <si>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</si>
  <si>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</si>
  <si>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</si>
  <si>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</si>
  <si>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</si>
  <si>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</si>
  <si>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</si>
  <si>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</si>
  <si>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</si>
  <si>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</si>
  <si>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</si>
  <si>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</si>
  <si>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</si>
  <si>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</si>
  <si>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</si>
  <si>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</si>
  <si>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</si>
  <si>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</si>
  <si>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</si>
  <si>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</si>
  <si>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</si>
  <si>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</si>
  <si>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</si>
  <si>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</si>
  <si>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</si>
  <si>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</si>
  <si>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</si>
  <si>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</si>
  <si>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</si>
  <si>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</si>
  <si>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</si>
  <si>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</si>
  <si>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</si>
  <si>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</si>
  <si>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</si>
  <si>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</si>
  <si>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</si>
  <si>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</si>
  <si>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</si>
  <si>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</si>
  <si>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</si>
  <si>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</si>
  <si>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</si>
  <si>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</si>
  <si>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</si>
  <si>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</si>
  <si>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</si>
  <si>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</si>
  <si>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</si>
  <si>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</si>
  <si>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</si>
  <si>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</si>
  <si>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</si>
  <si>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</si>
  <si>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</si>
  <si>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</si>
  <si>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</si>
  <si>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</si>
  <si>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</si>
  <si>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</si>
  <si>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</si>
  <si>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</si>
  <si>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</si>
  <si>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</si>
  <si>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</si>
  <si>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</si>
  <si>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</si>
  <si>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</si>
  <si>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</si>
  <si>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</si>
  <si>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</si>
  <si>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</si>
  <si>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</si>
  <si>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</si>
  <si>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</si>
  <si>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</si>
  <si>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</si>
  <si>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</si>
  <si>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</si>
  <si>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</si>
  <si>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</si>
  <si>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</si>
  <si>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</si>
  <si>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</si>
  <si>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</si>
  <si>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</si>
  <si>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</si>
  <si>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</si>
  <si>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</si>
  <si>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</si>
  <si>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</si>
  <si>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</si>
  <si>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</si>
  <si>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</si>
  <si>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</si>
  <si>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</si>
  <si>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</si>
  <si>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</si>
  <si>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</si>
  <si>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</si>
  <si>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</si>
  <si>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</si>
  <si>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</si>
  <si>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</si>
  <si>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</si>
  <si>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</si>
  <si>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</si>
  <si>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</si>
  <si>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</si>
  <si>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</si>
  <si>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</si>
  <si>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</si>
  <si>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</si>
  <si>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</si>
  <si>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</si>
  <si>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</si>
  <si>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</si>
  <si>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</si>
  <si>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</si>
  <si>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</si>
  <si>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</si>
  <si>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</si>
  <si>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</si>
  <si>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</si>
  <si>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</si>
  <si>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</si>
  <si>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</si>
  <si>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</si>
  <si>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</si>
  <si>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</si>
  <si>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</si>
  <si>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</si>
  <si>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</si>
  <si>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</si>
  <si>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</si>
  <si>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</si>
  <si>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</si>
  <si>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</si>
  <si>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</si>
  <si>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</si>
  <si>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</si>
  <si>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</si>
  <si>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</si>
  <si>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</si>
  <si>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</si>
  <si>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</si>
  <si>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</si>
  <si>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</si>
  <si>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</si>
  <si>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</si>
  <si>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</si>
  <si>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</si>
  <si>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</si>
  <si>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</si>
  <si>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</si>
  <si>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</si>
  <si>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</si>
  <si>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</si>
  <si>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</si>
  <si>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</si>
  <si>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</si>
  <si>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</si>
  <si>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</si>
  <si>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</si>
  <si>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</si>
  <si>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</si>
  <si>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</si>
  <si>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</si>
  <si>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</si>
  <si>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</si>
  <si>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</si>
  <si>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</si>
  <si>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</si>
  <si>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</si>
  <si>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</si>
  <si>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</si>
  <si>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</si>
  <si>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</si>
  <si>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</si>
  <si>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</si>
  <si>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</si>
  <si>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</si>
  <si>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</si>
  <si>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</si>
  <si>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</si>
  <si>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</si>
  <si>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</si>
  <si>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</si>
  <si>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</si>
  <si>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</si>
  <si>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</si>
  <si>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</si>
  <si>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</si>
  <si>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</si>
  <si>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</si>
  <si>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</si>
  <si>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</si>
  <si>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</si>
  <si>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</si>
  <si>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</si>
  <si>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</si>
  <si>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</si>
  <si>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</si>
  <si>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</si>
  <si>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</si>
  <si>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</si>
  <si>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</si>
  <si>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</si>
  <si>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</si>
  <si>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</si>
  <si>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</si>
  <si>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</si>
  <si>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</si>
  <si>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</si>
  <si>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</si>
  <si>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</si>
  <si>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</si>
  <si>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</si>
  <si>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</si>
  <si>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</si>
  <si>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</si>
  <si>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</si>
  <si>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</si>
  <si>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</si>
  <si>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</si>
  <si>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</si>
  <si>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</si>
  <si>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</si>
  <si>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</si>
  <si>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</si>
  <si>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</si>
  <si>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</si>
  <si>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</si>
  <si>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</si>
  <si>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</si>
  <si>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</si>
  <si>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</si>
  <si>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</si>
  <si>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</si>
  <si>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</si>
  <si>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</si>
  <si>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</si>
  <si>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</si>
  <si>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</si>
  <si>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</si>
  <si>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</si>
  <si>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</si>
  <si>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</si>
  <si>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</si>
  <si>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</si>
  <si>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</si>
  <si>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</si>
  <si>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</si>
  <si>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</si>
  <si>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</si>
  <si>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</si>
  <si>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</si>
  <si>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</si>
  <si>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</si>
  <si>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</si>
  <si>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</si>
  <si>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</si>
  <si>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</si>
  <si>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</si>
  <si>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</si>
  <si>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</si>
  <si>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</si>
  <si>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</si>
  <si>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</si>
  <si>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</si>
  <si>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</si>
  <si>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</si>
  <si>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</si>
  <si>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</si>
  <si>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</si>
  <si>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</si>
  <si>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</si>
  <si>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</si>
  <si>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</si>
  <si>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</si>
  <si>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</si>
  <si>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</si>
  <si>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</si>
  <si>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</si>
  <si>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</si>
  <si>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</si>
  <si>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</si>
  <si>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</si>
  <si>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</si>
  <si>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</si>
  <si>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</si>
  <si>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</si>
  <si>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</si>
  <si>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</si>
  <si>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</si>
  <si>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</si>
  <si>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</si>
  <si>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</si>
  <si>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</si>
  <si>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</si>
  <si>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</si>
  <si>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</si>
  <si>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</si>
  <si>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</si>
  <si>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</si>
  <si>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</si>
  <si>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</si>
  <si>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</si>
  <si>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</si>
  <si>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</si>
  <si>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</si>
  <si>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</si>
  <si>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</si>
  <si>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</si>
  <si>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</si>
  <si>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</si>
  <si>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</si>
  <si>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</si>
  <si>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</si>
  <si>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</si>
  <si>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</si>
  <si>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</si>
  <si>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</si>
  <si>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</si>
  <si>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</si>
  <si>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</si>
  <si>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</si>
  <si>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</si>
  <si>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</si>
  <si>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</si>
  <si>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</si>
  <si>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</si>
  <si>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</si>
  <si>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</si>
  <si>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</si>
  <si>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</si>
  <si>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</si>
  <si>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</si>
  <si>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</si>
  <si>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</si>
  <si>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</si>
  <si>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</si>
  <si>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</si>
  <si>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</si>
  <si>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</si>
  <si>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</si>
  <si>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</si>
  <si>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</si>
  <si>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</si>
  <si>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</si>
  <si>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</si>
  <si>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</si>
  <si>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</si>
  <si>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</si>
  <si>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</si>
  <si>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</si>
  <si>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</si>
  <si>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</si>
  <si>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</si>
  <si>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</si>
  <si>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</si>
  <si>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</si>
  <si>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</si>
  <si>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</si>
  <si>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</si>
  <si>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</si>
  <si>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</si>
  <si>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</si>
  <si>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</si>
  <si>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</si>
  <si>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</si>
  <si>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</si>
  <si>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</si>
  <si>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</si>
  <si>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</si>
  <si>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</si>
  <si>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</si>
  <si>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</si>
  <si>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</si>
  <si>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</si>
  <si>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</si>
  <si>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</si>
  <si>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</si>
  <si>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</si>
  <si>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</si>
  <si>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</si>
  <si>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</si>
  <si>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</si>
  <si>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</si>
  <si>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</si>
  <si>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</si>
  <si>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</si>
  <si>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</si>
  <si>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</si>
  <si>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</si>
  <si>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</si>
  <si>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</si>
  <si>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</si>
  <si>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</si>
  <si>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</si>
  <si>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</si>
  <si>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</si>
  <si>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</si>
  <si>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</si>
  <si>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</si>
  <si>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</si>
  <si>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</si>
  <si>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</si>
  <si>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</si>
  <si>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</si>
  <si>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</si>
  <si>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</si>
  <si>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</si>
  <si>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</si>
  <si>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</si>
  <si>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</si>
  <si>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</si>
  <si>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</si>
  <si>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</si>
  <si>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</si>
  <si>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</si>
  <si>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</si>
  <si>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</si>
  <si>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</si>
  <si>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</si>
  <si>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</si>
  <si>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</si>
  <si>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</si>
  <si>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</si>
  <si>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</si>
  <si>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</si>
  <si>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</si>
  <si>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</si>
  <si>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</si>
  <si>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</si>
  <si>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</si>
  <si>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</si>
  <si>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</si>
  <si>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</si>
  <si>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</si>
  <si>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</si>
  <si>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</si>
  <si>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</si>
  <si>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</si>
  <si>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</si>
  <si>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</si>
  <si>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</si>
  <si>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>Распределение бюджетных ассигнований на исполнение публичных нормативных обязательств бюджета Кочетовского сельского поселения Хохольского муниципального района 
на 2025 год и на плановый период 2026 и 2027 годов</t>
  </si>
  <si>
    <t>Приложение 7</t>
  </si>
  <si>
    <t>от "24" декабря 2024 года №24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</si>
</sst>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8" t="s">
        <v>717</v>
      </c>
      <c r="F1" s="268"/>
    </row>
    <row r="2" spans="1:12" ht="93.6" customHeight="1">
      <c r="E2" s="269" t="s">
        <v>809</v>
      </c>
      <c r="F2" s="269"/>
    </row>
    <row r="3" spans="1:12" ht="15.6" customHeight="1">
      <c r="E3" s="268" t="s">
        <v>810</v>
      </c>
      <c r="F3" s="268"/>
    </row>
    <row r="4" spans="1:12" ht="49.9" customHeight="1">
      <c r="A4" s="267" t="s">
        <v>808</v>
      </c>
      <c r="B4" s="267"/>
      <c r="C4" s="267"/>
      <c r="D4" s="267"/>
      <c r="E4" s="267"/>
      <c r="F4" s="267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6" t="s">
        <v>359</v>
      </c>
      <c r="F6" s="266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818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3.7289999999757129E-2</v>
      </c>
      <c r="G9" s="70">
        <f>D9+E9+F9</f>
        <v>3.7289999999757129E-2</v>
      </c>
    </row>
    <row r="10" spans="1:12" ht="25.5">
      <c r="A10" s="265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5"/>
      <c r="B11" s="74" t="s">
        <v>811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5"/>
      <c r="B12" s="74" t="s">
        <v>812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5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5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5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5"/>
      <c r="B16" s="74" t="s">
        <v>622</v>
      </c>
      <c r="C16" s="75" t="s">
        <v>813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5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5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5"/>
      <c r="B19" s="74" t="s">
        <v>814</v>
      </c>
      <c r="C19" s="75" t="s">
        <v>815</v>
      </c>
      <c r="D19" s="77"/>
      <c r="E19" s="77"/>
      <c r="F19" s="77"/>
      <c r="G19" s="70"/>
    </row>
    <row r="20" spans="1:7" ht="38.25">
      <c r="A20" s="265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5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816</v>
      </c>
      <c r="C22" s="75" t="s">
        <v>817</v>
      </c>
      <c r="D22" s="77"/>
      <c r="E22" s="77"/>
      <c r="F22" s="77"/>
      <c r="G22" s="70"/>
    </row>
    <row r="23" spans="1:7" ht="25.5">
      <c r="A23" s="265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3.7289999999757129E-2</v>
      </c>
      <c r="G23" s="70">
        <f t="shared" si="1"/>
        <v>3.7289999999757129E-2</v>
      </c>
    </row>
    <row r="24" spans="1:7">
      <c r="A24" s="265"/>
      <c r="B24" s="74" t="s">
        <v>482</v>
      </c>
      <c r="C24" s="75" t="s">
        <v>483</v>
      </c>
      <c r="D24" s="76">
        <f>D25</f>
        <v>-7869.4372899999998</v>
      </c>
      <c r="E24" s="76">
        <f t="shared" ref="E24:F26" si="9">E25</f>
        <v>-2991.1372899999997</v>
      </c>
      <c r="F24" s="76">
        <f t="shared" si="9"/>
        <v>-3094.3</v>
      </c>
      <c r="G24" s="70">
        <f t="shared" si="1"/>
        <v>-13954.87458</v>
      </c>
    </row>
    <row r="25" spans="1:7">
      <c r="A25" s="265"/>
      <c r="B25" s="78" t="s">
        <v>616</v>
      </c>
      <c r="C25" s="75" t="s">
        <v>612</v>
      </c>
      <c r="D25" s="76">
        <f>D26</f>
        <v>-7869.4372899999998</v>
      </c>
      <c r="E25" s="76">
        <f t="shared" si="9"/>
        <v>-2991.1372899999997</v>
      </c>
      <c r="F25" s="76">
        <f t="shared" si="9"/>
        <v>-3094.3</v>
      </c>
      <c r="G25" s="70">
        <f t="shared" si="1"/>
        <v>-13954.87458</v>
      </c>
    </row>
    <row r="26" spans="1:7">
      <c r="A26" s="265"/>
      <c r="B26" s="78" t="s">
        <v>615</v>
      </c>
      <c r="C26" s="75" t="s">
        <v>610</v>
      </c>
      <c r="D26" s="76">
        <f>D27</f>
        <v>-7869.4372899999998</v>
      </c>
      <c r="E26" s="76">
        <f t="shared" si="9"/>
        <v>-2991.1372899999997</v>
      </c>
      <c r="F26" s="76">
        <f t="shared" si="9"/>
        <v>-3094.3</v>
      </c>
      <c r="G26" s="70">
        <f t="shared" si="1"/>
        <v>-13954.87458</v>
      </c>
    </row>
    <row r="27" spans="1:7" ht="25.5">
      <c r="A27" s="265"/>
      <c r="B27" s="74" t="s">
        <v>617</v>
      </c>
      <c r="C27" s="75" t="s">
        <v>484</v>
      </c>
      <c r="D27" s="76">
        <f>-(Доходы!C9+Источники!D18)</f>
        <v>-7869.4372899999998</v>
      </c>
      <c r="E27" s="76">
        <f>-(Доходы!D9+Источники!E18)</f>
        <v>-2991.1372899999997</v>
      </c>
      <c r="F27" s="76">
        <f>-(Доходы!E9+Источники!F18)</f>
        <v>-3094.3</v>
      </c>
      <c r="G27" s="70">
        <f t="shared" si="1"/>
        <v>-13954.87458</v>
      </c>
    </row>
    <row r="28" spans="1:7">
      <c r="A28" s="265"/>
      <c r="B28" s="74" t="s">
        <v>485</v>
      </c>
      <c r="C28" s="75" t="s">
        <v>486</v>
      </c>
      <c r="D28" s="76">
        <f>D29</f>
        <v>7869.4372899999998</v>
      </c>
      <c r="E28" s="76">
        <f t="shared" ref="E28:F30" si="10">E29</f>
        <v>2991.1372900000001</v>
      </c>
      <c r="F28" s="76">
        <f t="shared" si="10"/>
        <v>3094.3372899999999</v>
      </c>
      <c r="G28" s="70">
        <f t="shared" si="1"/>
        <v>13954.91187</v>
      </c>
    </row>
    <row r="29" spans="1:7">
      <c r="A29" s="265"/>
      <c r="B29" s="78" t="s">
        <v>609</v>
      </c>
      <c r="C29" s="75" t="s">
        <v>608</v>
      </c>
      <c r="D29" s="76">
        <f>D30</f>
        <v>7869.4372899999998</v>
      </c>
      <c r="E29" s="76">
        <f t="shared" si="10"/>
        <v>2991.1372900000001</v>
      </c>
      <c r="F29" s="76">
        <f t="shared" si="10"/>
        <v>3094.3372899999999</v>
      </c>
      <c r="G29" s="70">
        <f t="shared" si="1"/>
        <v>13954.91187</v>
      </c>
    </row>
    <row r="30" spans="1:7">
      <c r="A30" s="265"/>
      <c r="B30" s="78" t="s">
        <v>614</v>
      </c>
      <c r="C30" s="75" t="s">
        <v>611</v>
      </c>
      <c r="D30" s="76">
        <f>D31</f>
        <v>7869.4372899999998</v>
      </c>
      <c r="E30" s="76">
        <f t="shared" si="10"/>
        <v>2991.1372900000001</v>
      </c>
      <c r="F30" s="76">
        <f t="shared" si="10"/>
        <v>3094.3372899999999</v>
      </c>
      <c r="G30" s="70">
        <f t="shared" si="1"/>
        <v>13954.91187</v>
      </c>
    </row>
    <row r="31" spans="1:7" ht="25.5">
      <c r="A31" s="265"/>
      <c r="B31" s="74" t="s">
        <v>613</v>
      </c>
      <c r="C31" s="75" t="s">
        <v>487</v>
      </c>
      <c r="D31" s="76">
        <f>Ведомственная!G10+Источники!D21</f>
        <v>7869.4372899999998</v>
      </c>
      <c r="E31" s="76">
        <f>Ведомственная!H10+Источники!E21+'Бюджетная роспись'!M551/1000</f>
        <v>2991.1372900000001</v>
      </c>
      <c r="F31" s="76">
        <f>Ведомственная!I10+Источники!F21+'Бюджетная роспись'!N551/1000</f>
        <v>3094.3372899999999</v>
      </c>
      <c r="G31" s="70">
        <f t="shared" si="1"/>
        <v>13954.91187</v>
      </c>
    </row>
    <row r="32" spans="1:7" ht="25.5">
      <c r="A32" s="265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5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5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5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5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5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5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5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1" t="s">
        <v>684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1" ht="13.5" thickBot="1">
      <c r="A3" s="40"/>
      <c r="B3" s="40"/>
      <c r="C3" s="40"/>
      <c r="D3" s="40"/>
      <c r="E3" s="40"/>
      <c r="F3" s="312"/>
      <c r="G3" s="312"/>
      <c r="H3" s="40"/>
      <c r="I3" s="41"/>
      <c r="J3" s="42"/>
      <c r="K3" s="42"/>
    </row>
    <row r="4" spans="1:11" ht="13.5" thickBot="1">
      <c r="A4" s="313" t="s">
        <v>647</v>
      </c>
      <c r="B4" s="315" t="s">
        <v>648</v>
      </c>
      <c r="C4" s="318" t="s">
        <v>649</v>
      </c>
      <c r="D4" s="320" t="s">
        <v>650</v>
      </c>
      <c r="E4" s="320"/>
      <c r="F4" s="320"/>
      <c r="G4" s="320"/>
      <c r="H4" s="320"/>
      <c r="I4" s="320"/>
      <c r="J4" s="320"/>
      <c r="K4" s="320"/>
    </row>
    <row r="5" spans="1:11" ht="13.5" thickBot="1">
      <c r="A5" s="314"/>
      <c r="B5" s="316"/>
      <c r="C5" s="319"/>
      <c r="D5" s="321" t="s">
        <v>651</v>
      </c>
      <c r="E5" s="321"/>
      <c r="F5" s="321"/>
      <c r="G5" s="321"/>
      <c r="H5" s="321"/>
      <c r="I5" s="321"/>
      <c r="J5" s="321"/>
      <c r="K5" s="321"/>
    </row>
    <row r="6" spans="1:11" ht="13.5" thickBot="1">
      <c r="A6" s="314"/>
      <c r="B6" s="317"/>
      <c r="C6" s="319"/>
      <c r="D6" s="321" t="s">
        <v>652</v>
      </c>
      <c r="E6" s="321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0" t="s">
        <v>653</v>
      </c>
      <c r="B8" s="308" t="s">
        <v>685</v>
      </c>
      <c r="C8" s="309" t="s">
        <v>687</v>
      </c>
      <c r="D8" s="43" t="s">
        <v>652</v>
      </c>
      <c r="E8" s="49">
        <f>E13+E38+E53+E68</f>
        <v>16692.44916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7869.4372900000008</v>
      </c>
      <c r="I8" s="49">
        <f t="shared" si="0"/>
        <v>2921.73729</v>
      </c>
      <c r="J8" s="49">
        <f t="shared" si="0"/>
        <v>2950.6372900000001</v>
      </c>
      <c r="K8" s="49">
        <f t="shared" si="0"/>
        <v>2950.6372900000001</v>
      </c>
    </row>
    <row r="9" spans="1:11" ht="26.25" thickBot="1">
      <c r="A9" s="310"/>
      <c r="B9" s="308"/>
      <c r="C9" s="309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0"/>
      <c r="B10" s="308"/>
      <c r="C10" s="309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0"/>
      <c r="B11" s="308"/>
      <c r="C11" s="309"/>
      <c r="D11" s="43" t="s">
        <v>656</v>
      </c>
      <c r="E11" s="49">
        <f t="shared" si="1"/>
        <v>16692.44916</v>
      </c>
      <c r="F11" s="49">
        <f t="shared" si="1"/>
        <v>0</v>
      </c>
      <c r="G11" s="49">
        <f t="shared" si="1"/>
        <v>0</v>
      </c>
      <c r="H11" s="49">
        <f t="shared" si="1"/>
        <v>7869.4372900000008</v>
      </c>
      <c r="I11" s="49">
        <f t="shared" si="1"/>
        <v>2921.73729</v>
      </c>
      <c r="J11" s="49">
        <f t="shared" si="1"/>
        <v>2950.6372900000001</v>
      </c>
      <c r="K11" s="49">
        <f t="shared" si="1"/>
        <v>2950.6372900000001</v>
      </c>
    </row>
    <row r="12" spans="1:11" ht="26.25" thickBot="1">
      <c r="A12" s="310"/>
      <c r="B12" s="308"/>
      <c r="C12" s="309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0" t="s">
        <v>658</v>
      </c>
      <c r="B13" s="308" t="s">
        <v>659</v>
      </c>
      <c r="C13" s="309" t="s">
        <v>687</v>
      </c>
      <c r="D13" s="43" t="s">
        <v>652</v>
      </c>
      <c r="E13" s="50">
        <f>E18+E23+E28+E33</f>
        <v>14546.18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5924.8000000000011</v>
      </c>
      <c r="I13" s="50">
        <f t="shared" si="2"/>
        <v>2847.3</v>
      </c>
      <c r="J13" s="50">
        <f t="shared" si="2"/>
        <v>2887.04</v>
      </c>
      <c r="K13" s="50">
        <f t="shared" si="2"/>
        <v>2887.04</v>
      </c>
    </row>
    <row r="14" spans="1:11" ht="26.25" thickBot="1">
      <c r="A14" s="310"/>
      <c r="B14" s="308"/>
      <c r="C14" s="309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0"/>
      <c r="B15" s="308"/>
      <c r="C15" s="309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0"/>
      <c r="B16" s="308"/>
      <c r="C16" s="309"/>
      <c r="D16" s="43" t="s">
        <v>656</v>
      </c>
      <c r="E16" s="50">
        <f t="shared" si="3"/>
        <v>14546.18</v>
      </c>
      <c r="F16" s="50">
        <f t="shared" si="3"/>
        <v>0</v>
      </c>
      <c r="G16" s="50">
        <f t="shared" si="3"/>
        <v>0</v>
      </c>
      <c r="H16" s="50">
        <f t="shared" si="3"/>
        <v>5924.8000000000011</v>
      </c>
      <c r="I16" s="50">
        <f t="shared" si="3"/>
        <v>2847.3</v>
      </c>
      <c r="J16" s="50">
        <f t="shared" si="3"/>
        <v>2887.04</v>
      </c>
      <c r="K16" s="50">
        <f t="shared" si="3"/>
        <v>2887.04</v>
      </c>
    </row>
    <row r="17" spans="1:11" ht="26.25" thickBot="1">
      <c r="A17" s="310"/>
      <c r="B17" s="308"/>
      <c r="C17" s="309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0" t="s">
        <v>660</v>
      </c>
      <c r="B18" s="308" t="s">
        <v>661</v>
      </c>
      <c r="C18" s="309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0"/>
      <c r="B19" s="308"/>
      <c r="C19" s="309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0"/>
      <c r="B20" s="308"/>
      <c r="C20" s="309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0"/>
      <c r="B21" s="308"/>
      <c r="C21" s="309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0"/>
      <c r="B22" s="308"/>
      <c r="C22" s="309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5" t="s">
        <v>662</v>
      </c>
      <c r="B23" s="308" t="s">
        <v>663</v>
      </c>
      <c r="C23" s="309" t="s">
        <v>687</v>
      </c>
      <c r="D23" s="43" t="s">
        <v>652</v>
      </c>
      <c r="E23" s="51">
        <f>E24+E25+E26+E27</f>
        <v>1228.3999999999999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702.09999999999991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6"/>
      <c r="B24" s="308"/>
      <c r="C24" s="309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6"/>
      <c r="B25" s="308"/>
      <c r="C25" s="309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6"/>
      <c r="B26" s="308"/>
      <c r="C26" s="309"/>
      <c r="D26" s="43" t="s">
        <v>656</v>
      </c>
      <c r="E26" s="51">
        <f>F26+G26+H26+I26+J26+K26</f>
        <v>1228.3999999999999</v>
      </c>
      <c r="F26" s="51"/>
      <c r="G26" s="51"/>
      <c r="H26" s="51">
        <f>Программная!F23</f>
        <v>702.09999999999991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7"/>
      <c r="B27" s="308"/>
      <c r="C27" s="309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5" t="s">
        <v>664</v>
      </c>
      <c r="B28" s="308" t="s">
        <v>665</v>
      </c>
      <c r="C28" s="309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6"/>
      <c r="B29" s="308"/>
      <c r="C29" s="309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6"/>
      <c r="B30" s="308"/>
      <c r="C30" s="309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6"/>
      <c r="B31" s="308"/>
      <c r="C31" s="309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7"/>
      <c r="B32" s="308"/>
      <c r="C32" s="309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5" t="s">
        <v>666</v>
      </c>
      <c r="B33" s="308" t="s">
        <v>667</v>
      </c>
      <c r="C33" s="309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06"/>
      <c r="B34" s="308"/>
      <c r="C34" s="309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6"/>
      <c r="B35" s="308"/>
      <c r="C35" s="309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6"/>
      <c r="B36" s="308"/>
      <c r="C36" s="309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07"/>
      <c r="B37" s="308"/>
      <c r="C37" s="309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0" t="s">
        <v>668</v>
      </c>
      <c r="B38" s="308" t="s">
        <v>669</v>
      </c>
      <c r="C38" s="309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0"/>
      <c r="B39" s="308"/>
      <c r="C39" s="309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0"/>
      <c r="B40" s="308"/>
      <c r="C40" s="309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0"/>
      <c r="B41" s="308"/>
      <c r="C41" s="309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0"/>
      <c r="B42" s="308"/>
      <c r="C42" s="309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0" t="s">
        <v>670</v>
      </c>
      <c r="B43" s="305" t="s">
        <v>686</v>
      </c>
      <c r="C43" s="309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0"/>
      <c r="B44" s="306"/>
      <c r="C44" s="309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0"/>
      <c r="B45" s="306"/>
      <c r="C45" s="309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0"/>
      <c r="B46" s="306"/>
      <c r="C46" s="309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0"/>
      <c r="B47" s="307"/>
      <c r="C47" s="309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5" t="s">
        <v>671</v>
      </c>
      <c r="B48" s="305" t="s">
        <v>643</v>
      </c>
      <c r="C48" s="309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6"/>
      <c r="B49" s="306"/>
      <c r="C49" s="309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6"/>
      <c r="B50" s="306"/>
      <c r="C50" s="309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6"/>
      <c r="B51" s="306"/>
      <c r="C51" s="309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7"/>
      <c r="B52" s="307"/>
      <c r="C52" s="309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0" t="s">
        <v>672</v>
      </c>
      <c r="B53" s="308" t="s">
        <v>673</v>
      </c>
      <c r="C53" s="309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0"/>
      <c r="B54" s="308"/>
      <c r="C54" s="309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0"/>
      <c r="B55" s="308"/>
      <c r="C55" s="309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0"/>
      <c r="B56" s="308"/>
      <c r="C56" s="309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0"/>
      <c r="B57" s="308"/>
      <c r="C57" s="309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0" t="s">
        <v>674</v>
      </c>
      <c r="B58" s="308" t="s">
        <v>675</v>
      </c>
      <c r="C58" s="309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0"/>
      <c r="B59" s="308"/>
      <c r="C59" s="309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0"/>
      <c r="B60" s="308"/>
      <c r="C60" s="309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0"/>
      <c r="B61" s="308"/>
      <c r="C61" s="309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0"/>
      <c r="B62" s="308"/>
      <c r="C62" s="309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5" t="s">
        <v>676</v>
      </c>
      <c r="B63" s="308" t="s">
        <v>677</v>
      </c>
      <c r="C63" s="309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06"/>
      <c r="B64" s="308"/>
      <c r="C64" s="309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6"/>
      <c r="B65" s="308"/>
      <c r="C65" s="309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6"/>
      <c r="B66" s="308"/>
      <c r="C66" s="309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07"/>
      <c r="B67" s="308"/>
      <c r="C67" s="309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0" t="s">
        <v>678</v>
      </c>
      <c r="B68" s="308" t="s">
        <v>679</v>
      </c>
      <c r="C68" s="309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0"/>
      <c r="B69" s="308"/>
      <c r="C69" s="309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0"/>
      <c r="B70" s="308"/>
      <c r="C70" s="309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0"/>
      <c r="B71" s="308"/>
      <c r="C71" s="309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0"/>
      <c r="B72" s="308"/>
      <c r="C72" s="309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0" t="s">
        <v>680</v>
      </c>
      <c r="B73" s="308" t="s">
        <v>681</v>
      </c>
      <c r="C73" s="309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0"/>
      <c r="B74" s="308"/>
      <c r="C74" s="309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0"/>
      <c r="B75" s="308"/>
      <c r="C75" s="309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0"/>
      <c r="B76" s="308"/>
      <c r="C76" s="309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0"/>
      <c r="B77" s="308"/>
      <c r="C77" s="309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5" t="s">
        <v>682</v>
      </c>
      <c r="B78" s="308" t="s">
        <v>683</v>
      </c>
      <c r="C78" s="309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06"/>
      <c r="B79" s="308"/>
      <c r="C79" s="309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6"/>
      <c r="B80" s="308"/>
      <c r="C80" s="309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6"/>
      <c r="B81" s="308"/>
      <c r="C81" s="309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07"/>
      <c r="B82" s="308"/>
      <c r="C82" s="309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2" t="s">
        <v>715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6.5" thickBo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</row>
    <row r="3" spans="1:12" ht="15.75" thickBot="1">
      <c r="A3" s="333" t="s">
        <v>648</v>
      </c>
      <c r="B3" s="333" t="s">
        <v>689</v>
      </c>
      <c r="C3" s="333"/>
      <c r="D3" s="333" t="s">
        <v>690</v>
      </c>
      <c r="E3" s="333"/>
      <c r="F3" s="333" t="s">
        <v>691</v>
      </c>
      <c r="G3" s="333"/>
      <c r="H3" s="333"/>
      <c r="I3" s="333"/>
      <c r="J3" s="333"/>
      <c r="K3" s="333"/>
      <c r="L3" s="333" t="s">
        <v>692</v>
      </c>
    </row>
    <row r="4" spans="1:12" ht="27" thickBot="1">
      <c r="A4" s="333"/>
      <c r="B4" s="43" t="s">
        <v>693</v>
      </c>
      <c r="C4" s="45" t="s">
        <v>694</v>
      </c>
      <c r="D4" s="333"/>
      <c r="E4" s="33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6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16692.44916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7869.4372900000008</v>
      </c>
      <c r="I6" s="47">
        <f t="shared" si="0"/>
        <v>2921.73729</v>
      </c>
      <c r="J6" s="47">
        <f t="shared" si="0"/>
        <v>2950.6372900000001</v>
      </c>
      <c r="K6" s="47">
        <f t="shared" si="0"/>
        <v>2950.6372900000001</v>
      </c>
      <c r="L6" s="329" t="s">
        <v>698</v>
      </c>
    </row>
    <row r="7" spans="1:12" ht="27" thickBot="1">
      <c r="A7" s="327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0"/>
    </row>
    <row r="8" spans="1:12" ht="27" thickBot="1">
      <c r="A8" s="327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0"/>
    </row>
    <row r="9" spans="1:12" ht="27" thickBot="1">
      <c r="A9" s="327"/>
      <c r="B9" s="45" t="s">
        <v>695</v>
      </c>
      <c r="C9" s="45" t="s">
        <v>696</v>
      </c>
      <c r="D9" s="45" t="s">
        <v>699</v>
      </c>
      <c r="E9" s="46">
        <f t="shared" si="1"/>
        <v>16692.44916</v>
      </c>
      <c r="F9" s="47">
        <f t="shared" si="0"/>
        <v>0</v>
      </c>
      <c r="G9" s="47">
        <f t="shared" si="0"/>
        <v>0</v>
      </c>
      <c r="H9" s="47">
        <f t="shared" si="0"/>
        <v>7869.4372900000008</v>
      </c>
      <c r="I9" s="47">
        <f t="shared" si="0"/>
        <v>2921.73729</v>
      </c>
      <c r="J9" s="47">
        <f t="shared" si="0"/>
        <v>2950.6372900000001</v>
      </c>
      <c r="K9" s="47">
        <f t="shared" si="0"/>
        <v>2950.6372900000001</v>
      </c>
      <c r="L9" s="330"/>
    </row>
    <row r="10" spans="1:12" ht="27" thickBot="1">
      <c r="A10" s="328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1"/>
    </row>
    <row r="11" spans="1:12" ht="15.75" thickBot="1">
      <c r="A11" s="322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14546.180000000004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5924.8000000000011</v>
      </c>
      <c r="I11" s="46">
        <f t="shared" si="2"/>
        <v>2847.3</v>
      </c>
      <c r="J11" s="46">
        <f t="shared" si="2"/>
        <v>2887.04</v>
      </c>
      <c r="K11" s="46">
        <f t="shared" si="2"/>
        <v>2887.04</v>
      </c>
      <c r="L11" s="325" t="s">
        <v>698</v>
      </c>
    </row>
    <row r="12" spans="1:12" ht="27" thickBot="1">
      <c r="A12" s="323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5"/>
    </row>
    <row r="13" spans="1:12" ht="27" thickBot="1">
      <c r="A13" s="323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5"/>
    </row>
    <row r="14" spans="1:12" ht="27" thickBot="1">
      <c r="A14" s="323"/>
      <c r="B14" s="45" t="s">
        <v>695</v>
      </c>
      <c r="C14" s="45" t="s">
        <v>696</v>
      </c>
      <c r="D14" s="45" t="s">
        <v>699</v>
      </c>
      <c r="E14" s="46">
        <f t="shared" si="1"/>
        <v>14546.180000000004</v>
      </c>
      <c r="F14" s="46">
        <f t="shared" si="2"/>
        <v>0</v>
      </c>
      <c r="G14" s="46">
        <f t="shared" si="2"/>
        <v>0</v>
      </c>
      <c r="H14" s="46">
        <f t="shared" si="2"/>
        <v>5924.8000000000011</v>
      </c>
      <c r="I14" s="46">
        <f t="shared" si="2"/>
        <v>2847.3</v>
      </c>
      <c r="J14" s="46">
        <f t="shared" si="2"/>
        <v>2887.04</v>
      </c>
      <c r="K14" s="46">
        <f t="shared" si="2"/>
        <v>2887.04</v>
      </c>
      <c r="L14" s="325"/>
    </row>
    <row r="15" spans="1:12" ht="27" thickBot="1">
      <c r="A15" s="324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5"/>
    </row>
    <row r="16" spans="1:12" ht="15.75" thickBot="1">
      <c r="A16" s="322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25" t="s">
        <v>698</v>
      </c>
    </row>
    <row r="17" spans="1:12" ht="27" thickBot="1">
      <c r="A17" s="323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5"/>
    </row>
    <row r="18" spans="1:12" ht="27" thickBot="1">
      <c r="A18" s="323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5"/>
    </row>
    <row r="19" spans="1:12" ht="27" thickBot="1">
      <c r="A19" s="323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25"/>
    </row>
    <row r="20" spans="1:12" ht="27" thickBot="1">
      <c r="A20" s="324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5"/>
    </row>
    <row r="21" spans="1:12" ht="15.75" thickBot="1">
      <c r="A21" s="322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1228.3999999999999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702.09999999999991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5" t="s">
        <v>698</v>
      </c>
    </row>
    <row r="22" spans="1:12" ht="27" thickBot="1">
      <c r="A22" s="323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5"/>
    </row>
    <row r="23" spans="1:12" ht="27" thickBot="1">
      <c r="A23" s="323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5"/>
    </row>
    <row r="24" spans="1:12" ht="27" thickBot="1">
      <c r="A24" s="323"/>
      <c r="B24" s="45" t="s">
        <v>695</v>
      </c>
      <c r="C24" s="45" t="s">
        <v>696</v>
      </c>
      <c r="D24" s="45" t="s">
        <v>699</v>
      </c>
      <c r="E24" s="46">
        <f t="shared" si="1"/>
        <v>1228.3999999999999</v>
      </c>
      <c r="F24" s="46"/>
      <c r="G24" s="46"/>
      <c r="H24" s="46">
        <f>'Расходы по МП'!H26</f>
        <v>702.09999999999991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5"/>
    </row>
    <row r="25" spans="1:12" ht="27" thickBot="1">
      <c r="A25" s="324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5"/>
    </row>
    <row r="26" spans="1:12" ht="15.75" thickBot="1">
      <c r="A26" s="322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5" t="s">
        <v>698</v>
      </c>
    </row>
    <row r="27" spans="1:12" ht="27" thickBot="1">
      <c r="A27" s="323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5"/>
    </row>
    <row r="28" spans="1:12" ht="27" thickBot="1">
      <c r="A28" s="323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5"/>
    </row>
    <row r="29" spans="1:12" ht="27" thickBot="1">
      <c r="A29" s="323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5"/>
    </row>
    <row r="30" spans="1:12" ht="27" thickBot="1">
      <c r="A30" s="324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5"/>
    </row>
    <row r="31" spans="1:12" ht="15.75" thickBot="1">
      <c r="A31" s="322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25" t="s">
        <v>698</v>
      </c>
    </row>
    <row r="32" spans="1:12" ht="27" thickBot="1">
      <c r="A32" s="323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5"/>
    </row>
    <row r="33" spans="1:12" ht="27" thickBot="1">
      <c r="A33" s="323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5"/>
    </row>
    <row r="34" spans="1:12" ht="27" thickBot="1">
      <c r="A34" s="323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25"/>
    </row>
    <row r="35" spans="1:12" ht="27" thickBot="1">
      <c r="A35" s="324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5"/>
    </row>
    <row r="36" spans="1:12" ht="15.75" thickBot="1">
      <c r="A36" s="322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5" t="s">
        <v>698</v>
      </c>
    </row>
    <row r="37" spans="1:12" ht="27" thickBot="1">
      <c r="A37" s="323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5"/>
    </row>
    <row r="38" spans="1:12" ht="27" thickBot="1">
      <c r="A38" s="323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5"/>
    </row>
    <row r="39" spans="1:12" ht="27" thickBot="1">
      <c r="A39" s="323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5"/>
    </row>
    <row r="40" spans="1:12" ht="27" thickBot="1">
      <c r="A40" s="324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5"/>
    </row>
    <row r="41" spans="1:12" ht="15.75" thickBot="1">
      <c r="A41" s="322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5" t="s">
        <v>698</v>
      </c>
    </row>
    <row r="42" spans="1:12" ht="27" thickBot="1">
      <c r="A42" s="323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5"/>
    </row>
    <row r="43" spans="1:12" ht="27" thickBot="1">
      <c r="A43" s="323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5"/>
    </row>
    <row r="44" spans="1:12" ht="27" thickBot="1">
      <c r="A44" s="323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5"/>
    </row>
    <row r="45" spans="1:12" ht="27" thickBot="1">
      <c r="A45" s="324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5"/>
    </row>
    <row r="46" spans="1:12" ht="15.75" thickBot="1">
      <c r="A46" s="322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5" t="s">
        <v>698</v>
      </c>
    </row>
    <row r="47" spans="1:12" ht="27" thickBot="1">
      <c r="A47" s="323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5"/>
    </row>
    <row r="48" spans="1:12" ht="27" thickBot="1">
      <c r="A48" s="323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5"/>
    </row>
    <row r="49" spans="1:12" ht="27" thickBot="1">
      <c r="A49" s="323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5"/>
    </row>
    <row r="50" spans="1:12" ht="27" thickBot="1">
      <c r="A50" s="324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5"/>
    </row>
    <row r="51" spans="1:12" ht="15.75" thickBot="1">
      <c r="A51" s="322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25" t="s">
        <v>698</v>
      </c>
    </row>
    <row r="52" spans="1:12" ht="27" thickBot="1">
      <c r="A52" s="323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5"/>
    </row>
    <row r="53" spans="1:12" ht="27" thickBot="1">
      <c r="A53" s="323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5"/>
    </row>
    <row r="54" spans="1:12" ht="27" thickBot="1">
      <c r="A54" s="323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25"/>
    </row>
    <row r="55" spans="1:12" ht="27" thickBot="1">
      <c r="A55" s="324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5"/>
    </row>
    <row r="56" spans="1:12" ht="15.75" thickBot="1">
      <c r="A56" s="322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5" t="s">
        <v>698</v>
      </c>
    </row>
    <row r="57" spans="1:12" ht="27" thickBot="1">
      <c r="A57" s="323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5"/>
    </row>
    <row r="58" spans="1:12" ht="27" thickBot="1">
      <c r="A58" s="323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5"/>
    </row>
    <row r="59" spans="1:12" ht="27" thickBot="1">
      <c r="A59" s="323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5"/>
    </row>
    <row r="60" spans="1:12" ht="27" thickBot="1">
      <c r="A60" s="324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5"/>
    </row>
    <row r="61" spans="1:12" ht="15.75" thickBot="1">
      <c r="A61" s="322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25" t="s">
        <v>698</v>
      </c>
    </row>
    <row r="62" spans="1:12" ht="27" thickBot="1">
      <c r="A62" s="323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5"/>
    </row>
    <row r="63" spans="1:12" ht="27" thickBot="1">
      <c r="A63" s="323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5"/>
    </row>
    <row r="64" spans="1:12" ht="27" thickBot="1">
      <c r="A64" s="323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25"/>
    </row>
    <row r="65" spans="1:12" ht="27" thickBot="1">
      <c r="A65" s="324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5"/>
    </row>
    <row r="66" spans="1:12" ht="15.75" thickBot="1">
      <c r="A66" s="322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25" t="s">
        <v>698</v>
      </c>
    </row>
    <row r="67" spans="1:12" ht="27" thickBot="1">
      <c r="A67" s="323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5"/>
    </row>
    <row r="68" spans="1:12" ht="27" thickBot="1">
      <c r="A68" s="323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5"/>
    </row>
    <row r="69" spans="1:12" ht="27" thickBot="1">
      <c r="A69" s="323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25"/>
    </row>
    <row r="70" spans="1:12" ht="27" thickBot="1">
      <c r="A70" s="324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5"/>
    </row>
    <row r="71" spans="1:12" ht="15.75" thickBot="1">
      <c r="A71" s="322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5" t="s">
        <v>698</v>
      </c>
    </row>
    <row r="72" spans="1:12" ht="27" thickBot="1">
      <c r="A72" s="323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5"/>
    </row>
    <row r="73" spans="1:12" ht="27" thickBot="1">
      <c r="A73" s="323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5"/>
    </row>
    <row r="74" spans="1:12" ht="27" thickBot="1">
      <c r="A74" s="323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5"/>
    </row>
    <row r="75" spans="1:12" ht="27" thickBot="1">
      <c r="A75" s="324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5"/>
    </row>
    <row r="76" spans="1:12" ht="15.75" thickBot="1">
      <c r="A76" s="322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25" t="s">
        <v>698</v>
      </c>
    </row>
    <row r="77" spans="1:12" ht="27" thickBot="1">
      <c r="A77" s="323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5"/>
    </row>
    <row r="78" spans="1:12" ht="27" thickBot="1">
      <c r="A78" s="323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5"/>
    </row>
    <row r="79" spans="1:12" ht="27" thickBot="1">
      <c r="A79" s="323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25"/>
    </row>
    <row r="80" spans="1:12" ht="27" thickBot="1">
      <c r="A80" s="324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5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8" t="s">
        <v>720</v>
      </c>
      <c r="E1" s="268"/>
    </row>
    <row r="2" spans="1:6" ht="100.9" customHeight="1">
      <c r="D2" s="269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69"/>
    </row>
    <row r="3" spans="1:6" ht="18.600000000000001" customHeight="1">
      <c r="D3" s="268" t="str">
        <f>Источники!E3</f>
        <v>от "___" декабря 2024 года № _____</v>
      </c>
      <c r="E3" s="268"/>
    </row>
    <row r="4" spans="1:6" ht="46.9" customHeight="1">
      <c r="A4" s="271" t="s">
        <v>819</v>
      </c>
      <c r="B4" s="271"/>
      <c r="C4" s="271"/>
      <c r="D4" s="271"/>
      <c r="E4" s="271"/>
    </row>
    <row r="6" spans="1:6" ht="12.75">
      <c r="A6" s="270" t="s">
        <v>644</v>
      </c>
      <c r="B6" s="270"/>
      <c r="C6" s="270"/>
      <c r="D6" s="270"/>
      <c r="E6" s="270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818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9" t="s">
        <v>725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7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7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6" ht="15.95" customHeight="1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1:16" ht="15.2" customHeight="1">
      <c r="A3" s="282" t="s">
        <v>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</row>
    <row r="4" spans="1:16" ht="61.7" customHeight="1">
      <c r="A4" s="284" t="s">
        <v>2</v>
      </c>
      <c r="B4" s="272" t="s">
        <v>3</v>
      </c>
      <c r="C4" s="276" t="s">
        <v>4</v>
      </c>
      <c r="D4" s="272" t="s">
        <v>5</v>
      </c>
      <c r="E4" s="272" t="s">
        <v>6</v>
      </c>
      <c r="F4" s="272" t="s">
        <v>7</v>
      </c>
      <c r="G4" s="272" t="s">
        <v>8</v>
      </c>
      <c r="H4" s="272" t="s">
        <v>9</v>
      </c>
      <c r="I4" s="272" t="s">
        <v>10</v>
      </c>
      <c r="J4" s="9" t="s">
        <v>11</v>
      </c>
      <c r="K4" s="272" t="s">
        <v>903</v>
      </c>
      <c r="L4" s="272" t="s">
        <v>823</v>
      </c>
      <c r="M4" s="274" t="s">
        <v>11</v>
      </c>
      <c r="N4" s="275"/>
    </row>
    <row r="5" spans="1:16">
      <c r="A5" s="285"/>
      <c r="B5" s="273"/>
      <c r="C5" s="277"/>
      <c r="D5" s="273"/>
      <c r="E5" s="273"/>
      <c r="F5" s="273"/>
      <c r="G5" s="273"/>
      <c r="H5" s="273"/>
      <c r="I5" s="273"/>
      <c r="J5" s="211" t="s">
        <v>361</v>
      </c>
      <c r="K5" s="273"/>
      <c r="L5" s="273"/>
      <c r="M5" s="211" t="s">
        <v>468</v>
      </c>
      <c r="N5" s="212" t="s">
        <v>818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933</v>
      </c>
      <c r="E230" s="260" t="s">
        <v>934</v>
      </c>
      <c r="F230" s="260"/>
      <c r="G230" s="260" t="s">
        <v>33</v>
      </c>
      <c r="H230" s="260" t="s">
        <v>935</v>
      </c>
      <c r="I230" s="261" t="s">
        <v>936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937</v>
      </c>
      <c r="E231" s="260" t="s">
        <v>934</v>
      </c>
      <c r="F231" s="260"/>
      <c r="G231" s="260" t="s">
        <v>33</v>
      </c>
      <c r="H231" s="260" t="s">
        <v>938</v>
      </c>
      <c r="I231" s="261" t="s">
        <v>939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905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905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905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905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905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904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904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904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904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904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805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805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805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805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805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907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907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907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907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907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908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908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908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908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908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933</v>
      </c>
      <c r="E358" s="260" t="s">
        <v>934</v>
      </c>
      <c r="F358" s="260"/>
      <c r="G358" s="260" t="s">
        <v>33</v>
      </c>
      <c r="H358" s="260" t="s">
        <v>935</v>
      </c>
      <c r="I358" s="261" t="s">
        <v>936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937</v>
      </c>
      <c r="E359" s="260" t="s">
        <v>934</v>
      </c>
      <c r="F359" s="260"/>
      <c r="G359" s="260" t="s">
        <v>33</v>
      </c>
      <c r="H359" s="260" t="s">
        <v>938</v>
      </c>
      <c r="I359" s="261" t="s">
        <v>939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933</v>
      </c>
      <c r="E379" s="260" t="s">
        <v>934</v>
      </c>
      <c r="F379" s="260"/>
      <c r="G379" s="260" t="s">
        <v>33</v>
      </c>
      <c r="H379" s="260" t="s">
        <v>935</v>
      </c>
      <c r="I379" s="261" t="s">
        <v>936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937</v>
      </c>
      <c r="E380" s="260" t="s">
        <v>934</v>
      </c>
      <c r="F380" s="260"/>
      <c r="G380" s="260" t="s">
        <v>33</v>
      </c>
      <c r="H380" s="260" t="s">
        <v>938</v>
      </c>
      <c r="I380" s="261" t="s">
        <v>939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943</v>
      </c>
      <c r="F410" s="260"/>
      <c r="G410" s="260" t="s">
        <v>33</v>
      </c>
      <c r="H410" s="260" t="s">
        <v>944</v>
      </c>
      <c r="I410" s="261" t="s">
        <v>945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923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923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923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923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906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906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906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906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906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922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8"/>
      <c r="B553" s="279"/>
      <c r="C553" s="279"/>
      <c r="D553" s="279"/>
      <c r="E553" s="279"/>
      <c r="F553" s="279"/>
      <c r="G553" s="279"/>
      <c r="H553" s="279"/>
      <c r="I553" s="279"/>
      <c r="J553" s="279"/>
      <c r="K553" s="279"/>
      <c r="L553" s="279"/>
      <c r="M553" s="279"/>
      <c r="N553" s="279"/>
    </row>
    <row r="554" spans="1:14">
      <c r="I554" s="256" t="s">
        <v>932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8" t="s">
        <v>721</v>
      </c>
      <c r="I1" s="268"/>
    </row>
    <row r="2" spans="1:10" ht="111.75" customHeight="1">
      <c r="H2" s="269" t="s">
        <v>883</v>
      </c>
      <c r="I2" s="269"/>
    </row>
    <row r="3" spans="1:10">
      <c r="H3" s="268" t="s">
        <v>810</v>
      </c>
      <c r="I3" s="268"/>
    </row>
    <row r="5" spans="1:10" ht="56.25" customHeight="1">
      <c r="A5" s="286" t="s">
        <v>884</v>
      </c>
      <c r="B5" s="286"/>
      <c r="C5" s="286"/>
      <c r="D5" s="286"/>
      <c r="E5" s="286"/>
      <c r="F5" s="286"/>
      <c r="G5" s="286"/>
      <c r="H5" s="286"/>
      <c r="I5" s="286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7" t="s">
        <v>644</v>
      </c>
      <c r="B7" s="287"/>
      <c r="C7" s="287"/>
      <c r="D7" s="287"/>
      <c r="E7" s="287"/>
      <c r="F7" s="287"/>
      <c r="G7" s="287"/>
      <c r="H7" s="287"/>
      <c r="I7" s="287"/>
    </row>
    <row r="8" spans="1:10" ht="29.25" customHeight="1">
      <c r="A8" s="213" t="s">
        <v>360</v>
      </c>
      <c r="B8" s="83" t="s">
        <v>735</v>
      </c>
      <c r="C8" s="83" t="s">
        <v>736</v>
      </c>
      <c r="D8" s="81" t="s">
        <v>739</v>
      </c>
      <c r="E8" s="83" t="s">
        <v>737</v>
      </c>
      <c r="F8" s="83" t="s">
        <v>738</v>
      </c>
      <c r="G8" s="99" t="s">
        <v>361</v>
      </c>
      <c r="H8" s="100" t="s">
        <v>468</v>
      </c>
      <c r="I8" s="101" t="s">
        <v>818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4" t="s">
        <v>362</v>
      </c>
      <c r="B11" s="72" t="s">
        <v>26</v>
      </c>
      <c r="C11" s="72" t="s">
        <v>726</v>
      </c>
      <c r="D11" s="72" t="s">
        <v>733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8" t="s">
        <v>363</v>
      </c>
      <c r="B12" s="108" t="s">
        <v>26</v>
      </c>
      <c r="C12" s="108" t="s">
        <v>726</v>
      </c>
      <c r="D12" s="108" t="s">
        <v>727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726</v>
      </c>
      <c r="D13" s="111" t="s">
        <v>727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726</v>
      </c>
      <c r="D14" s="114" t="s">
        <v>727</v>
      </c>
      <c r="E14" s="115" t="s">
        <v>740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726</v>
      </c>
      <c r="D15" s="117" t="s">
        <v>727</v>
      </c>
      <c r="E15" s="118" t="s">
        <v>741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726</v>
      </c>
      <c r="D16" s="119" t="s">
        <v>727</v>
      </c>
      <c r="E16" s="120" t="s">
        <v>742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824</v>
      </c>
      <c r="B17" s="75" t="s">
        <v>26</v>
      </c>
      <c r="C17" s="75" t="s">
        <v>726</v>
      </c>
      <c r="D17" s="75" t="s">
        <v>727</v>
      </c>
      <c r="E17" s="120" t="s">
        <v>742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726</v>
      </c>
      <c r="D18" s="108" t="s">
        <v>729</v>
      </c>
      <c r="E18" s="109" t="s">
        <v>743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726</v>
      </c>
      <c r="D19" s="111" t="s">
        <v>729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726</v>
      </c>
      <c r="D20" s="114" t="s">
        <v>729</v>
      </c>
      <c r="E20" s="115" t="s">
        <v>740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726</v>
      </c>
      <c r="D21" s="117" t="s">
        <v>729</v>
      </c>
      <c r="E21" s="118" t="s">
        <v>741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726</v>
      </c>
      <c r="D22" s="119" t="s">
        <v>729</v>
      </c>
      <c r="E22" s="121" t="s">
        <v>744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825</v>
      </c>
      <c r="B23" s="75" t="s">
        <v>26</v>
      </c>
      <c r="C23" s="75" t="s">
        <v>726</v>
      </c>
      <c r="D23" s="75" t="s">
        <v>729</v>
      </c>
      <c r="E23" s="120" t="s">
        <v>744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826</v>
      </c>
      <c r="B24" s="75" t="s">
        <v>26</v>
      </c>
      <c r="C24" s="75" t="s">
        <v>726</v>
      </c>
      <c r="D24" s="75" t="s">
        <v>729</v>
      </c>
      <c r="E24" s="120" t="s">
        <v>744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827</v>
      </c>
      <c r="B25" s="75" t="s">
        <v>26</v>
      </c>
      <c r="C25" s="75" t="s">
        <v>726</v>
      </c>
      <c r="D25" s="75" t="s">
        <v>729</v>
      </c>
      <c r="E25" s="120" t="s">
        <v>744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726</v>
      </c>
      <c r="D26" s="119" t="s">
        <v>729</v>
      </c>
      <c r="E26" s="121" t="s">
        <v>742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824</v>
      </c>
      <c r="B27" s="75" t="s">
        <v>26</v>
      </c>
      <c r="C27" s="75" t="s">
        <v>726</v>
      </c>
      <c r="D27" s="75" t="s">
        <v>729</v>
      </c>
      <c r="E27" s="120" t="s">
        <v>742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726</v>
      </c>
      <c r="D28" s="119" t="s">
        <v>729</v>
      </c>
      <c r="E28" s="120" t="s">
        <v>745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881</v>
      </c>
      <c r="B29" s="75" t="s">
        <v>26</v>
      </c>
      <c r="C29" s="75" t="s">
        <v>726</v>
      </c>
      <c r="D29" s="75" t="s">
        <v>729</v>
      </c>
      <c r="E29" s="120" t="s">
        <v>745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726</v>
      </c>
      <c r="D30" s="117" t="s">
        <v>729</v>
      </c>
      <c r="E30" s="118" t="s">
        <v>746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726</v>
      </c>
      <c r="D31" s="119" t="s">
        <v>729</v>
      </c>
      <c r="E31" s="122" t="s">
        <v>747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827</v>
      </c>
      <c r="B32" s="75" t="s">
        <v>26</v>
      </c>
      <c r="C32" s="75" t="s">
        <v>726</v>
      </c>
      <c r="D32" s="75" t="s">
        <v>729</v>
      </c>
      <c r="E32" s="122" t="s">
        <v>747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726</v>
      </c>
      <c r="D33" s="108" t="s">
        <v>22</v>
      </c>
      <c r="E33" s="109" t="s">
        <v>743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726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726</v>
      </c>
      <c r="D35" s="114" t="s">
        <v>22</v>
      </c>
      <c r="E35" s="115" t="s">
        <v>740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726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726</v>
      </c>
      <c r="D37" s="119" t="s">
        <v>22</v>
      </c>
      <c r="E37" s="121" t="s">
        <v>748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880</v>
      </c>
      <c r="B38" s="75" t="s">
        <v>26</v>
      </c>
      <c r="C38" s="75" t="s">
        <v>726</v>
      </c>
      <c r="D38" s="75" t="s">
        <v>22</v>
      </c>
      <c r="E38" s="120" t="s">
        <v>748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726</v>
      </c>
      <c r="D39" s="108" t="s">
        <v>24</v>
      </c>
      <c r="E39" s="109" t="s">
        <v>743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726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726</v>
      </c>
      <c r="D41" s="114" t="s">
        <v>24</v>
      </c>
      <c r="E41" s="115" t="s">
        <v>740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726</v>
      </c>
      <c r="D42" s="117" t="s">
        <v>24</v>
      </c>
      <c r="E42" s="118" t="s">
        <v>746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726</v>
      </c>
      <c r="D43" s="119" t="s">
        <v>24</v>
      </c>
      <c r="E43" s="121" t="s">
        <v>749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879</v>
      </c>
      <c r="B44" s="75" t="s">
        <v>26</v>
      </c>
      <c r="C44" s="75" t="s">
        <v>726</v>
      </c>
      <c r="D44" s="75" t="s">
        <v>24</v>
      </c>
      <c r="E44" s="120" t="s">
        <v>749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726</v>
      </c>
      <c r="D45" s="119" t="s">
        <v>24</v>
      </c>
      <c r="E45" s="121" t="s">
        <v>750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878</v>
      </c>
      <c r="B46" s="75" t="s">
        <v>26</v>
      </c>
      <c r="C46" s="75" t="s">
        <v>726</v>
      </c>
      <c r="D46" s="75" t="s">
        <v>24</v>
      </c>
      <c r="E46" s="120" t="s">
        <v>750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726</v>
      </c>
      <c r="D47" s="119" t="s">
        <v>24</v>
      </c>
      <c r="E47" s="121" t="s">
        <v>751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877</v>
      </c>
      <c r="B48" s="75" t="s">
        <v>26</v>
      </c>
      <c r="C48" s="75" t="s">
        <v>726</v>
      </c>
      <c r="D48" s="75" t="s">
        <v>24</v>
      </c>
      <c r="E48" s="120" t="s">
        <v>751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726</v>
      </c>
      <c r="D49" s="119" t="s">
        <v>24</v>
      </c>
      <c r="E49" s="121" t="s">
        <v>752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876</v>
      </c>
      <c r="B50" s="75" t="s">
        <v>26</v>
      </c>
      <c r="C50" s="75" t="s">
        <v>726</v>
      </c>
      <c r="D50" s="75" t="s">
        <v>24</v>
      </c>
      <c r="E50" s="120" t="s">
        <v>752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726</v>
      </c>
      <c r="D51" s="119" t="s">
        <v>24</v>
      </c>
      <c r="E51" s="121" t="s">
        <v>753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875</v>
      </c>
      <c r="B52" s="75" t="s">
        <v>26</v>
      </c>
      <c r="C52" s="75" t="s">
        <v>726</v>
      </c>
      <c r="D52" s="75" t="s">
        <v>24</v>
      </c>
      <c r="E52" s="120" t="s">
        <v>753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727</v>
      </c>
      <c r="D53" s="72" t="s">
        <v>733</v>
      </c>
      <c r="E53" s="106" t="s">
        <v>743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727</v>
      </c>
      <c r="D54" s="108" t="s">
        <v>728</v>
      </c>
      <c r="E54" s="109" t="s">
        <v>743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727</v>
      </c>
      <c r="D55" s="111" t="s">
        <v>728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727</v>
      </c>
      <c r="D56" s="114" t="s">
        <v>728</v>
      </c>
      <c r="E56" s="115" t="s">
        <v>740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727</v>
      </c>
      <c r="D57" s="117" t="s">
        <v>728</v>
      </c>
      <c r="E57" s="118" t="s">
        <v>746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891</v>
      </c>
      <c r="B58" s="119" t="s">
        <v>26</v>
      </c>
      <c r="C58" s="119" t="s">
        <v>727</v>
      </c>
      <c r="D58" s="119" t="s">
        <v>728</v>
      </c>
      <c r="E58" s="121" t="s">
        <v>754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889</v>
      </c>
      <c r="B59" s="75" t="s">
        <v>26</v>
      </c>
      <c r="C59" s="75" t="s">
        <v>727</v>
      </c>
      <c r="D59" s="75" t="s">
        <v>728</v>
      </c>
      <c r="E59" s="120" t="s">
        <v>754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874</v>
      </c>
      <c r="B60" s="75" t="s">
        <v>26</v>
      </c>
      <c r="C60" s="75" t="s">
        <v>727</v>
      </c>
      <c r="D60" s="75" t="s">
        <v>728</v>
      </c>
      <c r="E60" s="120" t="s">
        <v>754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728</v>
      </c>
      <c r="D61" s="72" t="s">
        <v>733</v>
      </c>
      <c r="E61" s="106" t="s">
        <v>743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728</v>
      </c>
      <c r="D62" s="108" t="s">
        <v>21</v>
      </c>
      <c r="E62" s="109" t="s">
        <v>743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728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728</v>
      </c>
      <c r="D64" s="114" t="s">
        <v>21</v>
      </c>
      <c r="E64" s="115" t="s">
        <v>740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728</v>
      </c>
      <c r="D65" s="117" t="s">
        <v>21</v>
      </c>
      <c r="E65" s="118" t="s">
        <v>755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728</v>
      </c>
      <c r="D66" s="119" t="s">
        <v>21</v>
      </c>
      <c r="E66" s="121" t="s">
        <v>756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3" t="s">
        <v>872</v>
      </c>
      <c r="B67" s="75" t="s">
        <v>26</v>
      </c>
      <c r="C67" s="75" t="s">
        <v>728</v>
      </c>
      <c r="D67" s="75" t="s">
        <v>21</v>
      </c>
      <c r="E67" s="120" t="s">
        <v>756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873</v>
      </c>
      <c r="B68" s="75" t="s">
        <v>26</v>
      </c>
      <c r="C68" s="75" t="s">
        <v>728</v>
      </c>
      <c r="D68" s="75" t="s">
        <v>21</v>
      </c>
      <c r="E68" s="120" t="s">
        <v>756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728</v>
      </c>
      <c r="D69" s="119" t="s">
        <v>21</v>
      </c>
      <c r="E69" s="121" t="s">
        <v>757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3" t="s">
        <v>871</v>
      </c>
      <c r="B70" s="75" t="s">
        <v>26</v>
      </c>
      <c r="C70" s="75" t="s">
        <v>728</v>
      </c>
      <c r="D70" s="75" t="s">
        <v>21</v>
      </c>
      <c r="E70" s="120" t="s">
        <v>757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728</v>
      </c>
      <c r="D71" s="108" t="s">
        <v>25</v>
      </c>
      <c r="E71" s="109" t="s">
        <v>743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728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728</v>
      </c>
      <c r="D73" s="114" t="s">
        <v>25</v>
      </c>
      <c r="E73" s="115" t="s">
        <v>740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728</v>
      </c>
      <c r="D74" s="117" t="s">
        <v>25</v>
      </c>
      <c r="E74" s="118" t="s">
        <v>755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728</v>
      </c>
      <c r="D75" s="119" t="s">
        <v>25</v>
      </c>
      <c r="E75" s="122" t="s">
        <v>758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870</v>
      </c>
      <c r="B76" s="75" t="s">
        <v>26</v>
      </c>
      <c r="C76" s="75" t="s">
        <v>728</v>
      </c>
      <c r="D76" s="75" t="s">
        <v>25</v>
      </c>
      <c r="E76" s="122" t="s">
        <v>758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728</v>
      </c>
      <c r="D77" s="119" t="s">
        <v>25</v>
      </c>
      <c r="E77" s="121" t="s">
        <v>759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869</v>
      </c>
      <c r="B78" s="75" t="s">
        <v>26</v>
      </c>
      <c r="C78" s="75" t="s">
        <v>728</v>
      </c>
      <c r="D78" s="75" t="s">
        <v>25</v>
      </c>
      <c r="E78" s="120" t="s">
        <v>759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729</v>
      </c>
      <c r="D79" s="72" t="s">
        <v>733</v>
      </c>
      <c r="E79" s="106" t="s">
        <v>743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8" t="s">
        <v>460</v>
      </c>
      <c r="B80" s="108" t="s">
        <v>26</v>
      </c>
      <c r="C80" s="108" t="s">
        <v>729</v>
      </c>
      <c r="D80" s="108" t="s">
        <v>726</v>
      </c>
      <c r="E80" s="109" t="s">
        <v>743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729</v>
      </c>
      <c r="D81" s="111" t="s">
        <v>726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729</v>
      </c>
      <c r="D82" s="114" t="s">
        <v>726</v>
      </c>
      <c r="E82" s="115" t="s">
        <v>740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729</v>
      </c>
      <c r="D83" s="117" t="s">
        <v>726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729</v>
      </c>
      <c r="D84" s="119" t="s">
        <v>726</v>
      </c>
      <c r="E84" s="120" t="s">
        <v>760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868</v>
      </c>
      <c r="B85" s="75" t="s">
        <v>26</v>
      </c>
      <c r="C85" s="75" t="s">
        <v>729</v>
      </c>
      <c r="D85" s="75" t="s">
        <v>726</v>
      </c>
      <c r="E85" s="120" t="s">
        <v>760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729</v>
      </c>
      <c r="D86" s="108" t="s">
        <v>731</v>
      </c>
      <c r="E86" s="109" t="s">
        <v>743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729</v>
      </c>
      <c r="D87" s="111" t="s">
        <v>731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729</v>
      </c>
      <c r="D88" s="114" t="s">
        <v>731</v>
      </c>
      <c r="E88" s="115" t="s">
        <v>740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729</v>
      </c>
      <c r="D89" s="117" t="s">
        <v>731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729</v>
      </c>
      <c r="D90" s="119" t="s">
        <v>731</v>
      </c>
      <c r="E90" s="121" t="s">
        <v>761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867</v>
      </c>
      <c r="B91" s="75" t="s">
        <v>26</v>
      </c>
      <c r="C91" s="75" t="s">
        <v>729</v>
      </c>
      <c r="D91" s="75" t="s">
        <v>731</v>
      </c>
      <c r="E91" s="120" t="s">
        <v>761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729</v>
      </c>
      <c r="D92" s="108" t="s">
        <v>734</v>
      </c>
      <c r="E92" s="109" t="s">
        <v>743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9" t="s">
        <v>438</v>
      </c>
      <c r="B93" s="111" t="s">
        <v>26</v>
      </c>
      <c r="C93" s="111" t="s">
        <v>729</v>
      </c>
      <c r="D93" s="111" t="s">
        <v>734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20" t="s">
        <v>387</v>
      </c>
      <c r="B94" s="114" t="s">
        <v>26</v>
      </c>
      <c r="C94" s="114" t="s">
        <v>729</v>
      </c>
      <c r="D94" s="114" t="s">
        <v>734</v>
      </c>
      <c r="E94" s="115" t="s">
        <v>762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21" t="s">
        <v>688</v>
      </c>
      <c r="B95" s="117" t="s">
        <v>26</v>
      </c>
      <c r="C95" s="117" t="s">
        <v>729</v>
      </c>
      <c r="D95" s="117" t="s">
        <v>734</v>
      </c>
      <c r="E95" s="118" t="s">
        <v>763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22" t="s">
        <v>459</v>
      </c>
      <c r="B96" s="119" t="s">
        <v>26</v>
      </c>
      <c r="C96" s="119" t="s">
        <v>729</v>
      </c>
      <c r="D96" s="119" t="s">
        <v>734</v>
      </c>
      <c r="E96" s="121" t="s">
        <v>764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3" t="s">
        <v>882</v>
      </c>
      <c r="B97" s="75" t="s">
        <v>26</v>
      </c>
      <c r="C97" s="75" t="s">
        <v>729</v>
      </c>
      <c r="D97" s="75" t="s">
        <v>734</v>
      </c>
      <c r="E97" s="120" t="s">
        <v>764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22" t="s">
        <v>388</v>
      </c>
      <c r="B98" s="119" t="s">
        <v>26</v>
      </c>
      <c r="C98" s="119" t="s">
        <v>729</v>
      </c>
      <c r="D98" s="119" t="s">
        <v>734</v>
      </c>
      <c r="E98" s="121" t="s">
        <v>765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865</v>
      </c>
      <c r="B99" s="75" t="s">
        <v>26</v>
      </c>
      <c r="C99" s="75" t="s">
        <v>729</v>
      </c>
      <c r="D99" s="75" t="s">
        <v>734</v>
      </c>
      <c r="E99" s="120" t="s">
        <v>765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940</v>
      </c>
      <c r="B100" s="75" t="s">
        <v>26</v>
      </c>
      <c r="C100" s="75" t="s">
        <v>729</v>
      </c>
      <c r="D100" s="75" t="s">
        <v>734</v>
      </c>
      <c r="E100" s="120" t="s">
        <v>765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729</v>
      </c>
      <c r="D101" s="119" t="s">
        <v>734</v>
      </c>
      <c r="E101" s="120" t="s">
        <v>909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866</v>
      </c>
      <c r="B102" s="75" t="s">
        <v>26</v>
      </c>
      <c r="C102" s="75" t="s">
        <v>729</v>
      </c>
      <c r="D102" s="75" t="s">
        <v>734</v>
      </c>
      <c r="E102" s="120" t="s">
        <v>909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729</v>
      </c>
      <c r="D103" s="117" t="s">
        <v>734</v>
      </c>
      <c r="E103" s="118" t="s">
        <v>766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729</v>
      </c>
      <c r="D104" s="119" t="s">
        <v>734</v>
      </c>
      <c r="E104" s="121" t="s">
        <v>767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865</v>
      </c>
      <c r="B105" s="75" t="s">
        <v>26</v>
      </c>
      <c r="C105" s="75" t="s">
        <v>729</v>
      </c>
      <c r="D105" s="75" t="s">
        <v>734</v>
      </c>
      <c r="E105" s="120" t="s">
        <v>767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729</v>
      </c>
      <c r="D106" s="108" t="s">
        <v>23</v>
      </c>
      <c r="E106" s="109" t="s">
        <v>743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9" t="s">
        <v>438</v>
      </c>
      <c r="B107" s="111" t="s">
        <v>26</v>
      </c>
      <c r="C107" s="111" t="s">
        <v>729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20" t="s">
        <v>364</v>
      </c>
      <c r="B108" s="114" t="s">
        <v>26</v>
      </c>
      <c r="C108" s="114" t="s">
        <v>729</v>
      </c>
      <c r="D108" s="114" t="s">
        <v>23</v>
      </c>
      <c r="E108" s="115" t="s">
        <v>740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21" t="s">
        <v>369</v>
      </c>
      <c r="B109" s="117" t="s">
        <v>26</v>
      </c>
      <c r="C109" s="117" t="s">
        <v>729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22" t="s">
        <v>453</v>
      </c>
      <c r="B110" s="119" t="s">
        <v>26</v>
      </c>
      <c r="C110" s="119" t="s">
        <v>729</v>
      </c>
      <c r="D110" s="119" t="s">
        <v>23</v>
      </c>
      <c r="E110" s="121" t="s">
        <v>768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3" t="s">
        <v>864</v>
      </c>
      <c r="B111" s="75" t="s">
        <v>26</v>
      </c>
      <c r="C111" s="75" t="s">
        <v>729</v>
      </c>
      <c r="D111" s="75" t="s">
        <v>23</v>
      </c>
      <c r="E111" s="120" t="s">
        <v>768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22" t="s">
        <v>911</v>
      </c>
      <c r="B112" s="119" t="s">
        <v>26</v>
      </c>
      <c r="C112" s="119" t="s">
        <v>729</v>
      </c>
      <c r="D112" s="119" t="s">
        <v>23</v>
      </c>
      <c r="E112" s="121" t="s">
        <v>910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912</v>
      </c>
      <c r="B113" s="75" t="s">
        <v>26</v>
      </c>
      <c r="C113" s="75" t="s">
        <v>729</v>
      </c>
      <c r="D113" s="75" t="s">
        <v>23</v>
      </c>
      <c r="E113" s="121" t="s">
        <v>910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729</v>
      </c>
      <c r="D114" s="119" t="s">
        <v>23</v>
      </c>
      <c r="E114" s="121" t="s">
        <v>769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863</v>
      </c>
      <c r="B115" s="75" t="s">
        <v>26</v>
      </c>
      <c r="C115" s="75" t="s">
        <v>729</v>
      </c>
      <c r="D115" s="75" t="s">
        <v>23</v>
      </c>
      <c r="E115" s="120" t="s">
        <v>769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730</v>
      </c>
      <c r="D116" s="72" t="s">
        <v>733</v>
      </c>
      <c r="E116" s="106" t="s">
        <v>743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8" t="s">
        <v>395</v>
      </c>
      <c r="B117" s="108" t="s">
        <v>26</v>
      </c>
      <c r="C117" s="108" t="s">
        <v>730</v>
      </c>
      <c r="D117" s="108" t="s">
        <v>726</v>
      </c>
      <c r="E117" s="109" t="s">
        <v>743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730</v>
      </c>
      <c r="D118" s="111" t="s">
        <v>726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730</v>
      </c>
      <c r="D119" s="114" t="s">
        <v>726</v>
      </c>
      <c r="E119" s="115" t="s">
        <v>770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730</v>
      </c>
      <c r="D120" s="117" t="s">
        <v>726</v>
      </c>
      <c r="E120" s="118" t="s">
        <v>771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730</v>
      </c>
      <c r="D121" s="119" t="s">
        <v>726</v>
      </c>
      <c r="E121" s="121" t="s">
        <v>772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862</v>
      </c>
      <c r="B122" s="75" t="s">
        <v>26</v>
      </c>
      <c r="C122" s="75" t="s">
        <v>730</v>
      </c>
      <c r="D122" s="75" t="s">
        <v>726</v>
      </c>
      <c r="E122" s="120" t="s">
        <v>772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730</v>
      </c>
      <c r="D123" s="119" t="s">
        <v>726</v>
      </c>
      <c r="E123" s="122" t="s">
        <v>773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861</v>
      </c>
      <c r="B124" s="75" t="s">
        <v>26</v>
      </c>
      <c r="C124" s="119" t="s">
        <v>730</v>
      </c>
      <c r="D124" s="119" t="s">
        <v>726</v>
      </c>
      <c r="E124" s="122" t="s">
        <v>773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730</v>
      </c>
      <c r="D125" s="108" t="s">
        <v>727</v>
      </c>
      <c r="E125" s="109" t="s">
        <v>743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730</v>
      </c>
      <c r="D126" s="111" t="s">
        <v>727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730</v>
      </c>
      <c r="D127" s="114" t="s">
        <v>727</v>
      </c>
      <c r="E127" s="115" t="s">
        <v>770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730</v>
      </c>
      <c r="D128" s="117" t="s">
        <v>727</v>
      </c>
      <c r="E128" s="118" t="s">
        <v>771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730</v>
      </c>
      <c r="D129" s="119" t="s">
        <v>727</v>
      </c>
      <c r="E129" s="121" t="s">
        <v>774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855</v>
      </c>
      <c r="B130" s="75" t="s">
        <v>26</v>
      </c>
      <c r="C130" s="75" t="s">
        <v>730</v>
      </c>
      <c r="D130" s="75" t="s">
        <v>727</v>
      </c>
      <c r="E130" s="120" t="s">
        <v>774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730</v>
      </c>
      <c r="D131" s="119" t="s">
        <v>727</v>
      </c>
      <c r="E131" s="121" t="s">
        <v>775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860</v>
      </c>
      <c r="B132" s="75" t="s">
        <v>26</v>
      </c>
      <c r="C132" s="75" t="s">
        <v>730</v>
      </c>
      <c r="D132" s="75" t="s">
        <v>727</v>
      </c>
      <c r="E132" s="120" t="s">
        <v>775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730</v>
      </c>
      <c r="D133" s="119" t="s">
        <v>727</v>
      </c>
      <c r="E133" s="121" t="s">
        <v>776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859</v>
      </c>
      <c r="B134" s="75" t="s">
        <v>26</v>
      </c>
      <c r="C134" s="75" t="s">
        <v>730</v>
      </c>
      <c r="D134" s="75" t="s">
        <v>727</v>
      </c>
      <c r="E134" s="120" t="s">
        <v>776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730</v>
      </c>
      <c r="D135" s="119" t="s">
        <v>727</v>
      </c>
      <c r="E135" s="121" t="s">
        <v>777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858</v>
      </c>
      <c r="B136" s="75" t="s">
        <v>26</v>
      </c>
      <c r="C136" s="75" t="s">
        <v>730</v>
      </c>
      <c r="D136" s="75" t="s">
        <v>727</v>
      </c>
      <c r="E136" s="120" t="s">
        <v>777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730</v>
      </c>
      <c r="D137" s="119" t="s">
        <v>727</v>
      </c>
      <c r="E137" s="121" t="s">
        <v>778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857</v>
      </c>
      <c r="B138" s="75" t="s">
        <v>26</v>
      </c>
      <c r="C138" s="75" t="s">
        <v>730</v>
      </c>
      <c r="D138" s="75" t="s">
        <v>727</v>
      </c>
      <c r="E138" s="120" t="s">
        <v>778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807</v>
      </c>
      <c r="B139" s="75" t="s">
        <v>26</v>
      </c>
      <c r="C139" s="75" t="s">
        <v>730</v>
      </c>
      <c r="D139" s="75" t="s">
        <v>727</v>
      </c>
      <c r="E139" s="120" t="s">
        <v>806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856</v>
      </c>
      <c r="B140" s="75" t="s">
        <v>26</v>
      </c>
      <c r="C140" s="75" t="s">
        <v>730</v>
      </c>
      <c r="D140" s="75" t="s">
        <v>727</v>
      </c>
      <c r="E140" s="120" t="s">
        <v>806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730</v>
      </c>
      <c r="D141" s="108" t="s">
        <v>728</v>
      </c>
      <c r="E141" s="109" t="s">
        <v>743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730</v>
      </c>
      <c r="D142" s="111" t="s">
        <v>728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730</v>
      </c>
      <c r="D143" s="114" t="s">
        <v>728</v>
      </c>
      <c r="E143" s="115" t="s">
        <v>770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730</v>
      </c>
      <c r="D144" s="117" t="s">
        <v>728</v>
      </c>
      <c r="E144" s="118" t="s">
        <v>779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21" t="s">
        <v>914</v>
      </c>
      <c r="B145" s="117" t="s">
        <v>26</v>
      </c>
      <c r="C145" s="117" t="s">
        <v>730</v>
      </c>
      <c r="D145" s="117" t="s">
        <v>728</v>
      </c>
      <c r="E145" s="118" t="s">
        <v>913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915</v>
      </c>
      <c r="B146" s="117" t="s">
        <v>26</v>
      </c>
      <c r="C146" s="117" t="s">
        <v>730</v>
      </c>
      <c r="D146" s="117" t="s">
        <v>728</v>
      </c>
      <c r="E146" s="118" t="s">
        <v>913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917</v>
      </c>
      <c r="B147" s="117" t="s">
        <v>26</v>
      </c>
      <c r="C147" s="117" t="s">
        <v>730</v>
      </c>
      <c r="D147" s="117" t="s">
        <v>728</v>
      </c>
      <c r="E147" s="118" t="s">
        <v>916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918</v>
      </c>
      <c r="B148" s="117" t="s">
        <v>26</v>
      </c>
      <c r="C148" s="117" t="s">
        <v>730</v>
      </c>
      <c r="D148" s="117" t="s">
        <v>728</v>
      </c>
      <c r="E148" s="118" t="s">
        <v>916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730</v>
      </c>
      <c r="D149" s="119" t="s">
        <v>728</v>
      </c>
      <c r="E149" s="121" t="s">
        <v>780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855</v>
      </c>
      <c r="B150" s="75" t="s">
        <v>26</v>
      </c>
      <c r="C150" s="75" t="s">
        <v>730</v>
      </c>
      <c r="D150" s="75" t="s">
        <v>728</v>
      </c>
      <c r="E150" s="120" t="s">
        <v>780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730</v>
      </c>
      <c r="D151" s="119" t="s">
        <v>728</v>
      </c>
      <c r="E151" s="121" t="s">
        <v>781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854</v>
      </c>
      <c r="B152" s="75" t="s">
        <v>26</v>
      </c>
      <c r="C152" s="75" t="s">
        <v>730</v>
      </c>
      <c r="D152" s="75" t="s">
        <v>728</v>
      </c>
      <c r="E152" s="120" t="s">
        <v>781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928</v>
      </c>
      <c r="B153" s="119" t="s">
        <v>26</v>
      </c>
      <c r="C153" s="119" t="s">
        <v>730</v>
      </c>
      <c r="D153" s="119" t="s">
        <v>728</v>
      </c>
      <c r="E153" s="121" t="s">
        <v>927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929</v>
      </c>
      <c r="B154" s="75" t="s">
        <v>26</v>
      </c>
      <c r="C154" s="75" t="s">
        <v>730</v>
      </c>
      <c r="D154" s="75" t="s">
        <v>728</v>
      </c>
      <c r="E154" s="120" t="s">
        <v>927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730</v>
      </c>
      <c r="D155" s="119" t="s">
        <v>728</v>
      </c>
      <c r="E155" s="121" t="s">
        <v>782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841</v>
      </c>
      <c r="B156" s="75" t="s">
        <v>26</v>
      </c>
      <c r="C156" s="75" t="s">
        <v>730</v>
      </c>
      <c r="D156" s="75" t="s">
        <v>728</v>
      </c>
      <c r="E156" s="120" t="s">
        <v>782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853</v>
      </c>
      <c r="B157" s="75" t="s">
        <v>26</v>
      </c>
      <c r="C157" s="75" t="s">
        <v>730</v>
      </c>
      <c r="D157" s="75" t="s">
        <v>728</v>
      </c>
      <c r="E157" s="120" t="s">
        <v>782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730</v>
      </c>
      <c r="D158" s="119" t="s">
        <v>728</v>
      </c>
      <c r="E158" s="121" t="s">
        <v>783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852</v>
      </c>
      <c r="B159" s="75" t="s">
        <v>26</v>
      </c>
      <c r="C159" s="75" t="s">
        <v>730</v>
      </c>
      <c r="D159" s="75" t="s">
        <v>728</v>
      </c>
      <c r="E159" s="120" t="s">
        <v>783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941</v>
      </c>
      <c r="B160" s="75" t="s">
        <v>26</v>
      </c>
      <c r="C160" s="75" t="s">
        <v>730</v>
      </c>
      <c r="D160" s="75" t="s">
        <v>728</v>
      </c>
      <c r="E160" s="120" t="s">
        <v>783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850</v>
      </c>
      <c r="B161" s="119" t="s">
        <v>26</v>
      </c>
      <c r="C161" s="119" t="s">
        <v>730</v>
      </c>
      <c r="D161" s="119" t="s">
        <v>728</v>
      </c>
      <c r="E161" s="121" t="s">
        <v>784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851</v>
      </c>
      <c r="B162" s="75" t="s">
        <v>26</v>
      </c>
      <c r="C162" s="75" t="s">
        <v>730</v>
      </c>
      <c r="D162" s="75" t="s">
        <v>728</v>
      </c>
      <c r="E162" s="120" t="s">
        <v>784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730</v>
      </c>
      <c r="D163" s="119" t="s">
        <v>728</v>
      </c>
      <c r="E163" s="121" t="s">
        <v>785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3" t="s">
        <v>849</v>
      </c>
      <c r="B164" s="75" t="s">
        <v>26</v>
      </c>
      <c r="C164" s="75" t="s">
        <v>730</v>
      </c>
      <c r="D164" s="75" t="s">
        <v>728</v>
      </c>
      <c r="E164" s="120" t="s">
        <v>785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3" t="s">
        <v>942</v>
      </c>
      <c r="B165" s="75" t="s">
        <v>26</v>
      </c>
      <c r="C165" s="75" t="s">
        <v>730</v>
      </c>
      <c r="D165" s="75" t="s">
        <v>728</v>
      </c>
      <c r="E165" s="120" t="s">
        <v>785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730</v>
      </c>
      <c r="D166" s="119" t="s">
        <v>728</v>
      </c>
      <c r="E166" s="121" t="s">
        <v>786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848</v>
      </c>
      <c r="B167" s="75" t="s">
        <v>26</v>
      </c>
      <c r="C167" s="75" t="s">
        <v>730</v>
      </c>
      <c r="D167" s="75" t="s">
        <v>728</v>
      </c>
      <c r="E167" s="120" t="s">
        <v>786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730</v>
      </c>
      <c r="D168" s="119" t="s">
        <v>728</v>
      </c>
      <c r="E168" s="121" t="s">
        <v>787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847</v>
      </c>
      <c r="B169" s="75" t="s">
        <v>26</v>
      </c>
      <c r="C169" s="75" t="s">
        <v>730</v>
      </c>
      <c r="D169" s="75" t="s">
        <v>728</v>
      </c>
      <c r="E169" s="120" t="s">
        <v>787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730</v>
      </c>
      <c r="D170" s="119" t="s">
        <v>728</v>
      </c>
      <c r="E170" s="121" t="s">
        <v>788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3" t="s">
        <v>845</v>
      </c>
      <c r="B171" s="75" t="s">
        <v>26</v>
      </c>
      <c r="C171" s="75" t="s">
        <v>730</v>
      </c>
      <c r="D171" s="75" t="s">
        <v>728</v>
      </c>
      <c r="E171" s="120" t="s">
        <v>788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3" t="s">
        <v>846</v>
      </c>
      <c r="B172" s="75" t="s">
        <v>26</v>
      </c>
      <c r="C172" s="75" t="s">
        <v>730</v>
      </c>
      <c r="D172" s="75" t="s">
        <v>728</v>
      </c>
      <c r="E172" s="120" t="s">
        <v>788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730</v>
      </c>
      <c r="D173" s="119" t="s">
        <v>728</v>
      </c>
      <c r="E173" s="121" t="s">
        <v>789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843</v>
      </c>
      <c r="B174" s="75" t="s">
        <v>26</v>
      </c>
      <c r="C174" s="75" t="s">
        <v>730</v>
      </c>
      <c r="D174" s="75" t="s">
        <v>728</v>
      </c>
      <c r="E174" s="120" t="s">
        <v>789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844</v>
      </c>
      <c r="B175" s="75" t="s">
        <v>26</v>
      </c>
      <c r="C175" s="75" t="s">
        <v>730</v>
      </c>
      <c r="D175" s="75" t="s">
        <v>728</v>
      </c>
      <c r="E175" s="120" t="s">
        <v>789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730</v>
      </c>
      <c r="D176" s="119" t="s">
        <v>728</v>
      </c>
      <c r="E176" s="121" t="s">
        <v>790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842</v>
      </c>
      <c r="B177" s="75" t="s">
        <v>26</v>
      </c>
      <c r="C177" s="75" t="s">
        <v>730</v>
      </c>
      <c r="D177" s="75" t="s">
        <v>728</v>
      </c>
      <c r="E177" s="120" t="s">
        <v>790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730</v>
      </c>
      <c r="D178" s="119" t="s">
        <v>728</v>
      </c>
      <c r="E178" s="121" t="s">
        <v>791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3" t="s">
        <v>841</v>
      </c>
      <c r="B179" s="75" t="s">
        <v>26</v>
      </c>
      <c r="C179" s="75" t="s">
        <v>730</v>
      </c>
      <c r="D179" s="75" t="s">
        <v>728</v>
      </c>
      <c r="E179" s="120" t="s">
        <v>791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730</v>
      </c>
      <c r="D180" s="117" t="s">
        <v>728</v>
      </c>
      <c r="E180" s="121" t="s">
        <v>924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730</v>
      </c>
      <c r="D181" s="119" t="s">
        <v>728</v>
      </c>
      <c r="E181" s="121" t="s">
        <v>924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925</v>
      </c>
      <c r="B182" s="75" t="s">
        <v>26</v>
      </c>
      <c r="C182" s="75" t="s">
        <v>730</v>
      </c>
      <c r="D182" s="75" t="s">
        <v>728</v>
      </c>
      <c r="E182" s="121" t="s">
        <v>924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730</v>
      </c>
      <c r="D183" s="108" t="s">
        <v>730</v>
      </c>
      <c r="E183" s="109" t="s">
        <v>743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730</v>
      </c>
      <c r="D184" s="111" t="s">
        <v>730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730</v>
      </c>
      <c r="D185" s="114" t="s">
        <v>730</v>
      </c>
      <c r="E185" s="115" t="s">
        <v>770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730</v>
      </c>
      <c r="D186" s="117" t="s">
        <v>730</v>
      </c>
      <c r="E186" s="118" t="s">
        <v>771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730</v>
      </c>
      <c r="D187" s="119" t="s">
        <v>730</v>
      </c>
      <c r="E187" s="121" t="s">
        <v>792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840</v>
      </c>
      <c r="B188" s="75" t="s">
        <v>26</v>
      </c>
      <c r="C188" s="75" t="s">
        <v>730</v>
      </c>
      <c r="D188" s="75" t="s">
        <v>730</v>
      </c>
      <c r="E188" s="120" t="s">
        <v>792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919</v>
      </c>
      <c r="B189" s="75" t="s">
        <v>26</v>
      </c>
      <c r="C189" s="75" t="s">
        <v>730</v>
      </c>
      <c r="D189" s="75" t="s">
        <v>730</v>
      </c>
      <c r="E189" s="120" t="s">
        <v>921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920</v>
      </c>
      <c r="B190" s="75" t="s">
        <v>26</v>
      </c>
      <c r="C190" s="75" t="s">
        <v>730</v>
      </c>
      <c r="D190" s="75" t="s">
        <v>730</v>
      </c>
      <c r="E190" s="120" t="s">
        <v>921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730</v>
      </c>
      <c r="D191" s="117" t="s">
        <v>730</v>
      </c>
      <c r="E191" s="118" t="s">
        <v>779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730</v>
      </c>
      <c r="D192" s="119" t="s">
        <v>730</v>
      </c>
      <c r="E192" s="121" t="s">
        <v>793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840</v>
      </c>
      <c r="B193" s="75" t="s">
        <v>26</v>
      </c>
      <c r="C193" s="75" t="s">
        <v>730</v>
      </c>
      <c r="D193" s="75" t="s">
        <v>730</v>
      </c>
      <c r="E193" s="120" t="s">
        <v>793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731</v>
      </c>
      <c r="D194" s="72" t="s">
        <v>733</v>
      </c>
      <c r="E194" s="106" t="s">
        <v>743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8" t="s">
        <v>418</v>
      </c>
      <c r="B195" s="108" t="s">
        <v>26</v>
      </c>
      <c r="C195" s="108" t="s">
        <v>731</v>
      </c>
      <c r="D195" s="108" t="s">
        <v>726</v>
      </c>
      <c r="E195" s="109" t="s">
        <v>743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9" t="s">
        <v>438</v>
      </c>
      <c r="B196" s="111" t="s">
        <v>26</v>
      </c>
      <c r="C196" s="111" t="s">
        <v>731</v>
      </c>
      <c r="D196" s="111" t="s">
        <v>726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20" t="s">
        <v>419</v>
      </c>
      <c r="B197" s="114" t="s">
        <v>26</v>
      </c>
      <c r="C197" s="114" t="s">
        <v>731</v>
      </c>
      <c r="D197" s="114" t="s">
        <v>726</v>
      </c>
      <c r="E197" s="115" t="s">
        <v>794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21" t="s">
        <v>420</v>
      </c>
      <c r="B198" s="117" t="s">
        <v>26</v>
      </c>
      <c r="C198" s="117" t="s">
        <v>731</v>
      </c>
      <c r="D198" s="117" t="s">
        <v>726</v>
      </c>
      <c r="E198" s="118" t="s">
        <v>795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22" t="s">
        <v>422</v>
      </c>
      <c r="B199" s="119" t="s">
        <v>26</v>
      </c>
      <c r="C199" s="119" t="s">
        <v>731</v>
      </c>
      <c r="D199" s="119" t="s">
        <v>726</v>
      </c>
      <c r="E199" s="121" t="s">
        <v>796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3" t="s">
        <v>838</v>
      </c>
      <c r="B200" s="75" t="s">
        <v>26</v>
      </c>
      <c r="C200" s="75" t="s">
        <v>731</v>
      </c>
      <c r="D200" s="75" t="s">
        <v>726</v>
      </c>
      <c r="E200" s="120" t="s">
        <v>796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3" t="s">
        <v>835</v>
      </c>
      <c r="B201" s="75" t="s">
        <v>26</v>
      </c>
      <c r="C201" s="75" t="s">
        <v>731</v>
      </c>
      <c r="D201" s="75" t="s">
        <v>726</v>
      </c>
      <c r="E201" s="120" t="s">
        <v>796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3" t="s">
        <v>839</v>
      </c>
      <c r="B202" s="75" t="s">
        <v>26</v>
      </c>
      <c r="C202" s="75" t="s">
        <v>731</v>
      </c>
      <c r="D202" s="75" t="s">
        <v>726</v>
      </c>
      <c r="E202" s="120" t="s">
        <v>796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731</v>
      </c>
      <c r="D203" s="75" t="s">
        <v>726</v>
      </c>
      <c r="E203" s="122" t="s">
        <v>797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836</v>
      </c>
      <c r="B204" s="75" t="s">
        <v>26</v>
      </c>
      <c r="C204" s="75" t="s">
        <v>731</v>
      </c>
      <c r="D204" s="75" t="s">
        <v>726</v>
      </c>
      <c r="E204" s="122" t="s">
        <v>797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837</v>
      </c>
      <c r="B205" s="75" t="s">
        <v>26</v>
      </c>
      <c r="C205" s="75" t="s">
        <v>731</v>
      </c>
      <c r="D205" s="75" t="s">
        <v>726</v>
      </c>
      <c r="E205" s="122" t="s">
        <v>797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731</v>
      </c>
      <c r="D206" s="123" t="s">
        <v>726</v>
      </c>
      <c r="E206" s="122" t="s">
        <v>798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834</v>
      </c>
      <c r="B207" s="75" t="s">
        <v>26</v>
      </c>
      <c r="C207" s="123" t="s">
        <v>731</v>
      </c>
      <c r="D207" s="123" t="s">
        <v>726</v>
      </c>
      <c r="E207" s="122" t="s">
        <v>798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731</v>
      </c>
      <c r="D208" s="117" t="s">
        <v>726</v>
      </c>
      <c r="E208" s="118" t="s">
        <v>799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731</v>
      </c>
      <c r="D209" s="124" t="s">
        <v>726</v>
      </c>
      <c r="E209" s="125" t="s">
        <v>800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833</v>
      </c>
      <c r="B210" s="75" t="s">
        <v>26</v>
      </c>
      <c r="C210" s="123" t="s">
        <v>731</v>
      </c>
      <c r="D210" s="123" t="s">
        <v>726</v>
      </c>
      <c r="E210" s="122" t="s">
        <v>800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733</v>
      </c>
      <c r="E211" s="106" t="s">
        <v>743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726</v>
      </c>
      <c r="E212" s="109" t="s">
        <v>743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726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726</v>
      </c>
      <c r="E214" s="115" t="s">
        <v>740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726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726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3" t="s">
        <v>832</v>
      </c>
      <c r="B217" s="75" t="s">
        <v>26</v>
      </c>
      <c r="C217" s="75" t="s">
        <v>21</v>
      </c>
      <c r="D217" s="75" t="s">
        <v>726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728</v>
      </c>
      <c r="E218" s="109" t="s">
        <v>743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728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728</v>
      </c>
      <c r="E220" s="115" t="s">
        <v>740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728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728</v>
      </c>
      <c r="E222" s="121" t="s">
        <v>801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831</v>
      </c>
      <c r="B223" s="75" t="s">
        <v>26</v>
      </c>
      <c r="C223" s="75" t="s">
        <v>21</v>
      </c>
      <c r="D223" s="75" t="s">
        <v>728</v>
      </c>
      <c r="E223" s="120" t="s">
        <v>801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733</v>
      </c>
      <c r="E224" s="106" t="s">
        <v>743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726</v>
      </c>
      <c r="E225" s="109" t="s">
        <v>743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726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726</v>
      </c>
      <c r="E227" s="115" t="s">
        <v>794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726</v>
      </c>
      <c r="E228" s="118" t="s">
        <v>799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726</v>
      </c>
      <c r="E229" s="121" t="s">
        <v>802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830</v>
      </c>
      <c r="B230" s="75" t="s">
        <v>26</v>
      </c>
      <c r="C230" s="75" t="s">
        <v>22</v>
      </c>
      <c r="D230" s="75" t="s">
        <v>726</v>
      </c>
      <c r="E230" s="120" t="s">
        <v>802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727</v>
      </c>
      <c r="E231" s="109" t="s">
        <v>743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727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727</v>
      </c>
      <c r="E233" s="115" t="s">
        <v>794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727</v>
      </c>
      <c r="E234" s="118" t="s">
        <v>799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727</v>
      </c>
      <c r="E235" s="122" t="s">
        <v>803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829</v>
      </c>
      <c r="B236" s="75" t="s">
        <v>26</v>
      </c>
      <c r="C236" s="75" t="s">
        <v>22</v>
      </c>
      <c r="D236" s="75" t="s">
        <v>727</v>
      </c>
      <c r="E236" s="122" t="s">
        <v>803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733</v>
      </c>
      <c r="E237" s="106" t="s">
        <v>743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726</v>
      </c>
      <c r="E238" s="109" t="s">
        <v>743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726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726</v>
      </c>
      <c r="E240" s="115" t="s">
        <v>740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726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726</v>
      </c>
      <c r="E242" s="121" t="s">
        <v>804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828</v>
      </c>
      <c r="B243" s="75" t="s">
        <v>26</v>
      </c>
      <c r="C243" s="75" t="s">
        <v>24</v>
      </c>
      <c r="D243" s="75" t="s">
        <v>726</v>
      </c>
      <c r="E243" s="120" t="s">
        <v>804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732</v>
      </c>
      <c r="D244" s="72" t="s">
        <v>733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732</v>
      </c>
      <c r="D245" s="108" t="s">
        <v>732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732</v>
      </c>
      <c r="D246" s="111" t="s">
        <v>732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732</v>
      </c>
      <c r="D247" s="75" t="s">
        <v>732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8" t="s">
        <v>722</v>
      </c>
      <c r="H1" s="268"/>
    </row>
    <row r="2" spans="1:9" ht="106.9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>
      <c r="G3" s="268" t="str">
        <f>Ведомственная!H3</f>
        <v>от "___" декабря 2024 года № _____</v>
      </c>
      <c r="H3" s="268"/>
    </row>
    <row r="4" spans="1:9" ht="88.5" customHeight="1">
      <c r="A4" s="267" t="s">
        <v>885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15.2" customHeight="1">
      <c r="A7" s="292" t="s">
        <v>360</v>
      </c>
      <c r="B7" s="294" t="s">
        <v>736</v>
      </c>
      <c r="C7" s="294" t="s">
        <v>739</v>
      </c>
      <c r="D7" s="294" t="s">
        <v>737</v>
      </c>
      <c r="E7" s="294" t="s">
        <v>738</v>
      </c>
      <c r="F7" s="288" t="s">
        <v>361</v>
      </c>
      <c r="G7" s="288" t="s">
        <v>468</v>
      </c>
      <c r="H7" s="290" t="s">
        <v>818</v>
      </c>
    </row>
    <row r="8" spans="1:9">
      <c r="A8" s="293"/>
      <c r="B8" s="295"/>
      <c r="C8" s="295"/>
      <c r="D8" s="295"/>
      <c r="E8" s="295"/>
      <c r="F8" s="289"/>
      <c r="G8" s="289"/>
      <c r="H8" s="291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743</v>
      </c>
      <c r="E10" s="68"/>
      <c r="F10" s="104">
        <f>Ведомственная!G10</f>
        <v>7869.4372899999998</v>
      </c>
      <c r="G10" s="104">
        <f>Ведомственная!H10</f>
        <v>2921.73729</v>
      </c>
      <c r="H10" s="104">
        <f>Ведомственная!I10</f>
        <v>2950.6372900000001</v>
      </c>
      <c r="I10" s="145">
        <f>F10+G10+H10</f>
        <v>13741.81187</v>
      </c>
    </row>
    <row r="11" spans="1:9">
      <c r="A11" s="214" t="s">
        <v>362</v>
      </c>
      <c r="B11" s="72" t="s">
        <v>726</v>
      </c>
      <c r="C11" s="72" t="s">
        <v>733</v>
      </c>
      <c r="D11" s="106" t="s">
        <v>743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8" t="s">
        <v>363</v>
      </c>
      <c r="B12" s="108" t="s">
        <v>726</v>
      </c>
      <c r="C12" s="108" t="s">
        <v>727</v>
      </c>
      <c r="D12" s="109" t="s">
        <v>743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726</v>
      </c>
      <c r="C13" s="111" t="s">
        <v>727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726</v>
      </c>
      <c r="C14" s="114" t="s">
        <v>727</v>
      </c>
      <c r="D14" s="115" t="s">
        <v>740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726</v>
      </c>
      <c r="C15" s="117" t="s">
        <v>727</v>
      </c>
      <c r="D15" s="118" t="s">
        <v>741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726</v>
      </c>
      <c r="C16" s="119" t="s">
        <v>727</v>
      </c>
      <c r="D16" s="120" t="s">
        <v>742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824</v>
      </c>
      <c r="B17" s="75" t="s">
        <v>726</v>
      </c>
      <c r="C17" s="75" t="s">
        <v>727</v>
      </c>
      <c r="D17" s="120" t="s">
        <v>742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726</v>
      </c>
      <c r="C18" s="108" t="s">
        <v>729</v>
      </c>
      <c r="D18" s="109" t="s">
        <v>743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726</v>
      </c>
      <c r="C19" s="111" t="s">
        <v>729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726</v>
      </c>
      <c r="C20" s="114" t="s">
        <v>729</v>
      </c>
      <c r="D20" s="115" t="s">
        <v>740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726</v>
      </c>
      <c r="C21" s="117" t="s">
        <v>729</v>
      </c>
      <c r="D21" s="118" t="s">
        <v>741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726</v>
      </c>
      <c r="C22" s="119" t="s">
        <v>729</v>
      </c>
      <c r="D22" s="121" t="s">
        <v>744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825</v>
      </c>
      <c r="B23" s="75" t="s">
        <v>726</v>
      </c>
      <c r="C23" s="75" t="s">
        <v>729</v>
      </c>
      <c r="D23" s="120" t="s">
        <v>744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826</v>
      </c>
      <c r="B24" s="75" t="s">
        <v>726</v>
      </c>
      <c r="C24" s="75" t="s">
        <v>729</v>
      </c>
      <c r="D24" s="120" t="s">
        <v>744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827</v>
      </c>
      <c r="B25" s="75" t="s">
        <v>726</v>
      </c>
      <c r="C25" s="75" t="s">
        <v>729</v>
      </c>
      <c r="D25" s="120" t="s">
        <v>744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726</v>
      </c>
      <c r="C26" s="119" t="s">
        <v>729</v>
      </c>
      <c r="D26" s="121" t="s">
        <v>742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824</v>
      </c>
      <c r="B27" s="75" t="s">
        <v>726</v>
      </c>
      <c r="C27" s="75" t="s">
        <v>729</v>
      </c>
      <c r="D27" s="120" t="s">
        <v>742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726</v>
      </c>
      <c r="C28" s="119" t="s">
        <v>729</v>
      </c>
      <c r="D28" s="120" t="s">
        <v>745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881</v>
      </c>
      <c r="B29" s="75" t="s">
        <v>726</v>
      </c>
      <c r="C29" s="75" t="s">
        <v>729</v>
      </c>
      <c r="D29" s="120" t="s">
        <v>745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726</v>
      </c>
      <c r="C30" s="117" t="s">
        <v>729</v>
      </c>
      <c r="D30" s="118" t="s">
        <v>746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726</v>
      </c>
      <c r="C31" s="119" t="s">
        <v>729</v>
      </c>
      <c r="D31" s="122" t="s">
        <v>747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827</v>
      </c>
      <c r="B32" s="75" t="s">
        <v>726</v>
      </c>
      <c r="C32" s="75" t="s">
        <v>729</v>
      </c>
      <c r="D32" s="122" t="s">
        <v>747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726</v>
      </c>
      <c r="C33" s="108" t="s">
        <v>22</v>
      </c>
      <c r="D33" s="109" t="s">
        <v>743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726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726</v>
      </c>
      <c r="C35" s="114" t="s">
        <v>22</v>
      </c>
      <c r="D35" s="115" t="s">
        <v>740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726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726</v>
      </c>
      <c r="C37" s="119" t="s">
        <v>22</v>
      </c>
      <c r="D37" s="121" t="s">
        <v>748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880</v>
      </c>
      <c r="B38" s="75" t="s">
        <v>726</v>
      </c>
      <c r="C38" s="75" t="s">
        <v>22</v>
      </c>
      <c r="D38" s="120" t="s">
        <v>748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726</v>
      </c>
      <c r="C39" s="108" t="s">
        <v>24</v>
      </c>
      <c r="D39" s="109" t="s">
        <v>743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726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726</v>
      </c>
      <c r="C41" s="114" t="s">
        <v>24</v>
      </c>
      <c r="D41" s="115" t="s">
        <v>740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726</v>
      </c>
      <c r="C42" s="117" t="s">
        <v>24</v>
      </c>
      <c r="D42" s="118" t="s">
        <v>746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726</v>
      </c>
      <c r="C43" s="119" t="s">
        <v>24</v>
      </c>
      <c r="D43" s="121" t="s">
        <v>749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879</v>
      </c>
      <c r="B44" s="75" t="s">
        <v>726</v>
      </c>
      <c r="C44" s="75" t="s">
        <v>24</v>
      </c>
      <c r="D44" s="120" t="s">
        <v>749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726</v>
      </c>
      <c r="C45" s="119" t="s">
        <v>24</v>
      </c>
      <c r="D45" s="121" t="s">
        <v>750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878</v>
      </c>
      <c r="B46" s="75" t="s">
        <v>726</v>
      </c>
      <c r="C46" s="75" t="s">
        <v>24</v>
      </c>
      <c r="D46" s="120" t="s">
        <v>750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726</v>
      </c>
      <c r="C47" s="119" t="s">
        <v>24</v>
      </c>
      <c r="D47" s="121" t="s">
        <v>751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877</v>
      </c>
      <c r="B48" s="75" t="s">
        <v>726</v>
      </c>
      <c r="C48" s="75" t="s">
        <v>24</v>
      </c>
      <c r="D48" s="120" t="s">
        <v>751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726</v>
      </c>
      <c r="C49" s="119" t="s">
        <v>24</v>
      </c>
      <c r="D49" s="121" t="s">
        <v>752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876</v>
      </c>
      <c r="B50" s="75" t="s">
        <v>726</v>
      </c>
      <c r="C50" s="75" t="s">
        <v>24</v>
      </c>
      <c r="D50" s="120" t="s">
        <v>752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726</v>
      </c>
      <c r="C51" s="119" t="s">
        <v>24</v>
      </c>
      <c r="D51" s="121" t="s">
        <v>753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875</v>
      </c>
      <c r="B52" s="75" t="s">
        <v>726</v>
      </c>
      <c r="C52" s="75" t="s">
        <v>24</v>
      </c>
      <c r="D52" s="120" t="s">
        <v>753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727</v>
      </c>
      <c r="C53" s="72" t="s">
        <v>733</v>
      </c>
      <c r="D53" s="106" t="s">
        <v>743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727</v>
      </c>
      <c r="C54" s="108" t="s">
        <v>728</v>
      </c>
      <c r="D54" s="109" t="s">
        <v>743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727</v>
      </c>
      <c r="C55" s="111" t="s">
        <v>728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727</v>
      </c>
      <c r="C56" s="114" t="s">
        <v>728</v>
      </c>
      <c r="D56" s="115" t="s">
        <v>740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727</v>
      </c>
      <c r="C57" s="117" t="s">
        <v>728</v>
      </c>
      <c r="D57" s="118" t="s">
        <v>746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891</v>
      </c>
      <c r="B58" s="119" t="s">
        <v>727</v>
      </c>
      <c r="C58" s="119" t="s">
        <v>728</v>
      </c>
      <c r="D58" s="121" t="s">
        <v>754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889</v>
      </c>
      <c r="B59" s="75" t="s">
        <v>727</v>
      </c>
      <c r="C59" s="75" t="s">
        <v>728</v>
      </c>
      <c r="D59" s="120" t="s">
        <v>754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892</v>
      </c>
      <c r="B60" s="75" t="s">
        <v>727</v>
      </c>
      <c r="C60" s="75" t="s">
        <v>728</v>
      </c>
      <c r="D60" s="120" t="s">
        <v>754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728</v>
      </c>
      <c r="C61" s="72" t="s">
        <v>733</v>
      </c>
      <c r="D61" s="106" t="s">
        <v>743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728</v>
      </c>
      <c r="C62" s="108" t="s">
        <v>21</v>
      </c>
      <c r="D62" s="109" t="s">
        <v>743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728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728</v>
      </c>
      <c r="C64" s="114" t="s">
        <v>21</v>
      </c>
      <c r="D64" s="115" t="s">
        <v>740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728</v>
      </c>
      <c r="C65" s="117" t="s">
        <v>21</v>
      </c>
      <c r="D65" s="118" t="s">
        <v>755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728</v>
      </c>
      <c r="C66" s="119" t="s">
        <v>21</v>
      </c>
      <c r="D66" s="121" t="s">
        <v>756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872</v>
      </c>
      <c r="B67" s="75" t="s">
        <v>728</v>
      </c>
      <c r="C67" s="75" t="s">
        <v>21</v>
      </c>
      <c r="D67" s="120" t="s">
        <v>756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873</v>
      </c>
      <c r="B68" s="75" t="s">
        <v>728</v>
      </c>
      <c r="C68" s="75" t="s">
        <v>21</v>
      </c>
      <c r="D68" s="120" t="s">
        <v>756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728</v>
      </c>
      <c r="C69" s="119" t="s">
        <v>21</v>
      </c>
      <c r="D69" s="121" t="s">
        <v>757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871</v>
      </c>
      <c r="B70" s="75" t="s">
        <v>728</v>
      </c>
      <c r="C70" s="75" t="s">
        <v>21</v>
      </c>
      <c r="D70" s="120" t="s">
        <v>757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728</v>
      </c>
      <c r="C71" s="108" t="s">
        <v>25</v>
      </c>
      <c r="D71" s="109" t="s">
        <v>743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728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728</v>
      </c>
      <c r="C73" s="114" t="s">
        <v>25</v>
      </c>
      <c r="D73" s="115" t="s">
        <v>740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728</v>
      </c>
      <c r="C74" s="117" t="s">
        <v>25</v>
      </c>
      <c r="D74" s="118" t="s">
        <v>755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728</v>
      </c>
      <c r="C75" s="119" t="s">
        <v>25</v>
      </c>
      <c r="D75" s="122" t="s">
        <v>758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870</v>
      </c>
      <c r="B76" s="75" t="s">
        <v>728</v>
      </c>
      <c r="C76" s="75" t="s">
        <v>25</v>
      </c>
      <c r="D76" s="122" t="s">
        <v>758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728</v>
      </c>
      <c r="C77" s="119" t="s">
        <v>25</v>
      </c>
      <c r="D77" s="121" t="s">
        <v>759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869</v>
      </c>
      <c r="B78" s="75" t="s">
        <v>728</v>
      </c>
      <c r="C78" s="75" t="s">
        <v>25</v>
      </c>
      <c r="D78" s="120" t="s">
        <v>759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729</v>
      </c>
      <c r="C79" s="72" t="s">
        <v>733</v>
      </c>
      <c r="D79" s="106" t="s">
        <v>743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729</v>
      </c>
      <c r="C80" s="108" t="s">
        <v>726</v>
      </c>
      <c r="D80" s="109" t="s">
        <v>743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729</v>
      </c>
      <c r="C81" s="111" t="s">
        <v>726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729</v>
      </c>
      <c r="C82" s="114" t="s">
        <v>726</v>
      </c>
      <c r="D82" s="115" t="s">
        <v>740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729</v>
      </c>
      <c r="C83" s="117" t="s">
        <v>726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729</v>
      </c>
      <c r="C84" s="119" t="s">
        <v>726</v>
      </c>
      <c r="D84" s="120" t="s">
        <v>760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868</v>
      </c>
      <c r="B85" s="75" t="s">
        <v>729</v>
      </c>
      <c r="C85" s="75" t="s">
        <v>726</v>
      </c>
      <c r="D85" s="120" t="s">
        <v>760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729</v>
      </c>
      <c r="C86" s="108" t="s">
        <v>731</v>
      </c>
      <c r="D86" s="109" t="s">
        <v>743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729</v>
      </c>
      <c r="C87" s="111" t="s">
        <v>731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729</v>
      </c>
      <c r="C88" s="114" t="s">
        <v>731</v>
      </c>
      <c r="D88" s="115" t="s">
        <v>740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729</v>
      </c>
      <c r="C89" s="117" t="s">
        <v>731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729</v>
      </c>
      <c r="C90" s="119" t="s">
        <v>731</v>
      </c>
      <c r="D90" s="121" t="s">
        <v>761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867</v>
      </c>
      <c r="B91" s="75" t="s">
        <v>729</v>
      </c>
      <c r="C91" s="75" t="s">
        <v>731</v>
      </c>
      <c r="D91" s="120" t="s">
        <v>761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729</v>
      </c>
      <c r="C92" s="108" t="s">
        <v>734</v>
      </c>
      <c r="D92" s="109" t="s">
        <v>743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729</v>
      </c>
      <c r="C93" s="111" t="s">
        <v>734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729</v>
      </c>
      <c r="C94" s="114" t="s">
        <v>734</v>
      </c>
      <c r="D94" s="115" t="s">
        <v>762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729</v>
      </c>
      <c r="C95" s="117" t="s">
        <v>734</v>
      </c>
      <c r="D95" s="118" t="s">
        <v>763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729</v>
      </c>
      <c r="C96" s="119" t="s">
        <v>734</v>
      </c>
      <c r="D96" s="121" t="s">
        <v>764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882</v>
      </c>
      <c r="B97" s="75" t="s">
        <v>729</v>
      </c>
      <c r="C97" s="75" t="s">
        <v>734</v>
      </c>
      <c r="D97" s="120" t="s">
        <v>764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729</v>
      </c>
      <c r="C98" s="119" t="s">
        <v>734</v>
      </c>
      <c r="D98" s="121" t="s">
        <v>765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865</v>
      </c>
      <c r="B99" s="75" t="s">
        <v>729</v>
      </c>
      <c r="C99" s="75" t="s">
        <v>734</v>
      </c>
      <c r="D99" s="120" t="s">
        <v>765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940</v>
      </c>
      <c r="B100" s="75" t="s">
        <v>729</v>
      </c>
      <c r="C100" s="75" t="s">
        <v>734</v>
      </c>
      <c r="D100" s="120" t="s">
        <v>765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729</v>
      </c>
      <c r="C101" s="119" t="s">
        <v>734</v>
      </c>
      <c r="D101" s="120" t="s">
        <v>909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866</v>
      </c>
      <c r="B102" s="75" t="s">
        <v>729</v>
      </c>
      <c r="C102" s="75" t="s">
        <v>734</v>
      </c>
      <c r="D102" s="120" t="s">
        <v>909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729</v>
      </c>
      <c r="C103" s="117" t="s">
        <v>734</v>
      </c>
      <c r="D103" s="118" t="s">
        <v>766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729</v>
      </c>
      <c r="C104" s="119" t="s">
        <v>734</v>
      </c>
      <c r="D104" s="121" t="s">
        <v>767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865</v>
      </c>
      <c r="B105" s="75" t="s">
        <v>729</v>
      </c>
      <c r="C105" s="75" t="s">
        <v>734</v>
      </c>
      <c r="D105" s="120" t="s">
        <v>767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729</v>
      </c>
      <c r="C106" s="108" t="s">
        <v>23</v>
      </c>
      <c r="D106" s="109" t="s">
        <v>743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729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729</v>
      </c>
      <c r="C108" s="114" t="s">
        <v>23</v>
      </c>
      <c r="D108" s="115" t="s">
        <v>740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729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729</v>
      </c>
      <c r="C110" s="119" t="s">
        <v>23</v>
      </c>
      <c r="D110" s="121" t="s">
        <v>768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864</v>
      </c>
      <c r="B111" s="75" t="s">
        <v>729</v>
      </c>
      <c r="C111" s="75" t="s">
        <v>23</v>
      </c>
      <c r="D111" s="120" t="s">
        <v>768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911</v>
      </c>
      <c r="B112" s="119" t="s">
        <v>729</v>
      </c>
      <c r="C112" s="119" t="s">
        <v>23</v>
      </c>
      <c r="D112" s="121" t="s">
        <v>910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912</v>
      </c>
      <c r="B113" s="75" t="s">
        <v>729</v>
      </c>
      <c r="C113" s="75" t="s">
        <v>23</v>
      </c>
      <c r="D113" s="121" t="s">
        <v>910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729</v>
      </c>
      <c r="C114" s="119" t="s">
        <v>23</v>
      </c>
      <c r="D114" s="121" t="s">
        <v>769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863</v>
      </c>
      <c r="B115" s="75" t="s">
        <v>729</v>
      </c>
      <c r="C115" s="75" t="s">
        <v>23</v>
      </c>
      <c r="D115" s="120" t="s">
        <v>769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730</v>
      </c>
      <c r="C116" s="72" t="s">
        <v>733</v>
      </c>
      <c r="D116" s="106" t="s">
        <v>743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730</v>
      </c>
      <c r="C117" s="108" t="s">
        <v>726</v>
      </c>
      <c r="D117" s="109" t="s">
        <v>743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730</v>
      </c>
      <c r="C118" s="111" t="s">
        <v>726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730</v>
      </c>
      <c r="C119" s="114" t="s">
        <v>726</v>
      </c>
      <c r="D119" s="115" t="s">
        <v>770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730</v>
      </c>
      <c r="C120" s="117" t="s">
        <v>726</v>
      </c>
      <c r="D120" s="118" t="s">
        <v>771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730</v>
      </c>
      <c r="C121" s="119" t="s">
        <v>726</v>
      </c>
      <c r="D121" s="121" t="s">
        <v>772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862</v>
      </c>
      <c r="B122" s="75" t="s">
        <v>730</v>
      </c>
      <c r="C122" s="75" t="s">
        <v>726</v>
      </c>
      <c r="D122" s="120" t="s">
        <v>772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730</v>
      </c>
      <c r="C123" s="119" t="s">
        <v>726</v>
      </c>
      <c r="D123" s="121" t="s">
        <v>772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861</v>
      </c>
      <c r="B124" s="119" t="s">
        <v>730</v>
      </c>
      <c r="C124" s="119" t="s">
        <v>726</v>
      </c>
      <c r="D124" s="122" t="s">
        <v>773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730</v>
      </c>
      <c r="C125" s="108" t="s">
        <v>727</v>
      </c>
      <c r="D125" s="109" t="s">
        <v>743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730</v>
      </c>
      <c r="C126" s="111" t="s">
        <v>727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730</v>
      </c>
      <c r="C127" s="114" t="s">
        <v>727</v>
      </c>
      <c r="D127" s="115" t="s">
        <v>770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730</v>
      </c>
      <c r="C128" s="117" t="s">
        <v>727</v>
      </c>
      <c r="D128" s="118" t="s">
        <v>771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730</v>
      </c>
      <c r="C129" s="119" t="s">
        <v>727</v>
      </c>
      <c r="D129" s="121" t="s">
        <v>774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855</v>
      </c>
      <c r="B130" s="75" t="s">
        <v>730</v>
      </c>
      <c r="C130" s="75" t="s">
        <v>727</v>
      </c>
      <c r="D130" s="120" t="s">
        <v>774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730</v>
      </c>
      <c r="C131" s="119" t="s">
        <v>727</v>
      </c>
      <c r="D131" s="121" t="s">
        <v>775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860</v>
      </c>
      <c r="B132" s="75" t="s">
        <v>730</v>
      </c>
      <c r="C132" s="75" t="s">
        <v>727</v>
      </c>
      <c r="D132" s="120" t="s">
        <v>775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730</v>
      </c>
      <c r="C133" s="119" t="s">
        <v>727</v>
      </c>
      <c r="D133" s="121" t="s">
        <v>776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859</v>
      </c>
      <c r="B134" s="75" t="s">
        <v>730</v>
      </c>
      <c r="C134" s="75" t="s">
        <v>727</v>
      </c>
      <c r="D134" s="120" t="s">
        <v>776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730</v>
      </c>
      <c r="C135" s="119" t="s">
        <v>727</v>
      </c>
      <c r="D135" s="121" t="s">
        <v>777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858</v>
      </c>
      <c r="B136" s="75" t="s">
        <v>730</v>
      </c>
      <c r="C136" s="75" t="s">
        <v>727</v>
      </c>
      <c r="D136" s="120" t="s">
        <v>777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730</v>
      </c>
      <c r="C137" s="119" t="s">
        <v>727</v>
      </c>
      <c r="D137" s="121" t="s">
        <v>778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857</v>
      </c>
      <c r="B138" s="75" t="s">
        <v>730</v>
      </c>
      <c r="C138" s="75" t="s">
        <v>727</v>
      </c>
      <c r="D138" s="120" t="s">
        <v>778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807</v>
      </c>
      <c r="B139" s="75" t="s">
        <v>730</v>
      </c>
      <c r="C139" s="75" t="s">
        <v>727</v>
      </c>
      <c r="D139" s="120" t="s">
        <v>806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856</v>
      </c>
      <c r="B140" s="75" t="s">
        <v>730</v>
      </c>
      <c r="C140" s="75" t="s">
        <v>727</v>
      </c>
      <c r="D140" s="120" t="s">
        <v>806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730</v>
      </c>
      <c r="C141" s="108" t="s">
        <v>728</v>
      </c>
      <c r="D141" s="109" t="s">
        <v>743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730</v>
      </c>
      <c r="C142" s="111" t="s">
        <v>728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730</v>
      </c>
      <c r="C143" s="114" t="s">
        <v>728</v>
      </c>
      <c r="D143" s="115" t="s">
        <v>770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730</v>
      </c>
      <c r="C144" s="117" t="s">
        <v>728</v>
      </c>
      <c r="D144" s="118" t="s">
        <v>779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914</v>
      </c>
      <c r="B145" s="117" t="s">
        <v>730</v>
      </c>
      <c r="C145" s="117" t="s">
        <v>728</v>
      </c>
      <c r="D145" s="118" t="s">
        <v>913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915</v>
      </c>
      <c r="B146" s="117" t="s">
        <v>730</v>
      </c>
      <c r="C146" s="117" t="s">
        <v>728</v>
      </c>
      <c r="D146" s="118" t="s">
        <v>913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917</v>
      </c>
      <c r="B147" s="117" t="s">
        <v>730</v>
      </c>
      <c r="C147" s="117" t="s">
        <v>728</v>
      </c>
      <c r="D147" s="118" t="s">
        <v>916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918</v>
      </c>
      <c r="B148" s="117" t="s">
        <v>730</v>
      </c>
      <c r="C148" s="117" t="s">
        <v>728</v>
      </c>
      <c r="D148" s="118" t="s">
        <v>916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730</v>
      </c>
      <c r="C149" s="119" t="s">
        <v>728</v>
      </c>
      <c r="D149" s="121" t="s">
        <v>780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855</v>
      </c>
      <c r="B150" s="75" t="s">
        <v>730</v>
      </c>
      <c r="C150" s="75" t="s">
        <v>728</v>
      </c>
      <c r="D150" s="120" t="s">
        <v>780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730</v>
      </c>
      <c r="C151" s="119" t="s">
        <v>728</v>
      </c>
      <c r="D151" s="121" t="s">
        <v>781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854</v>
      </c>
      <c r="B152" s="75" t="s">
        <v>730</v>
      </c>
      <c r="C152" s="75" t="s">
        <v>728</v>
      </c>
      <c r="D152" s="120" t="s">
        <v>781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928</v>
      </c>
      <c r="B153" s="119" t="s">
        <v>730</v>
      </c>
      <c r="C153" s="119" t="s">
        <v>728</v>
      </c>
      <c r="D153" s="121" t="s">
        <v>927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929</v>
      </c>
      <c r="B154" s="75" t="s">
        <v>730</v>
      </c>
      <c r="C154" s="75" t="s">
        <v>728</v>
      </c>
      <c r="D154" s="120" t="s">
        <v>927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730</v>
      </c>
      <c r="C155" s="119" t="s">
        <v>728</v>
      </c>
      <c r="D155" s="121" t="s">
        <v>782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841</v>
      </c>
      <c r="B156" s="75" t="s">
        <v>730</v>
      </c>
      <c r="C156" s="75" t="s">
        <v>728</v>
      </c>
      <c r="D156" s="120" t="s">
        <v>782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853</v>
      </c>
      <c r="B157" s="75" t="s">
        <v>730</v>
      </c>
      <c r="C157" s="75" t="s">
        <v>728</v>
      </c>
      <c r="D157" s="120" t="s">
        <v>782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730</v>
      </c>
      <c r="C158" s="119" t="s">
        <v>728</v>
      </c>
      <c r="D158" s="121" t="s">
        <v>783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852</v>
      </c>
      <c r="B159" s="75" t="s">
        <v>730</v>
      </c>
      <c r="C159" s="75" t="s">
        <v>728</v>
      </c>
      <c r="D159" s="120" t="s">
        <v>783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941</v>
      </c>
      <c r="B160" s="75" t="s">
        <v>730</v>
      </c>
      <c r="C160" s="75" t="s">
        <v>728</v>
      </c>
      <c r="D160" s="120" t="s">
        <v>783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850</v>
      </c>
      <c r="B161" s="119" t="s">
        <v>730</v>
      </c>
      <c r="C161" s="119" t="s">
        <v>728</v>
      </c>
      <c r="D161" s="121" t="s">
        <v>784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851</v>
      </c>
      <c r="B162" s="75" t="s">
        <v>730</v>
      </c>
      <c r="C162" s="75" t="s">
        <v>728</v>
      </c>
      <c r="D162" s="120" t="s">
        <v>784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730</v>
      </c>
      <c r="C163" s="119" t="s">
        <v>728</v>
      </c>
      <c r="D163" s="121" t="s">
        <v>785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849</v>
      </c>
      <c r="B164" s="75" t="s">
        <v>730</v>
      </c>
      <c r="C164" s="75" t="s">
        <v>728</v>
      </c>
      <c r="D164" s="120" t="s">
        <v>785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942</v>
      </c>
      <c r="B165" s="75" t="s">
        <v>730</v>
      </c>
      <c r="C165" s="75" t="s">
        <v>728</v>
      </c>
      <c r="D165" s="120" t="s">
        <v>785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730</v>
      </c>
      <c r="C166" s="119" t="s">
        <v>728</v>
      </c>
      <c r="D166" s="121" t="s">
        <v>786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848</v>
      </c>
      <c r="B167" s="75" t="s">
        <v>730</v>
      </c>
      <c r="C167" s="75" t="s">
        <v>728</v>
      </c>
      <c r="D167" s="120" t="s">
        <v>786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730</v>
      </c>
      <c r="C168" s="119" t="s">
        <v>728</v>
      </c>
      <c r="D168" s="121" t="s">
        <v>787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847</v>
      </c>
      <c r="B169" s="75" t="s">
        <v>730</v>
      </c>
      <c r="C169" s="75" t="s">
        <v>728</v>
      </c>
      <c r="D169" s="120" t="s">
        <v>787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730</v>
      </c>
      <c r="C170" s="119" t="s">
        <v>728</v>
      </c>
      <c r="D170" s="121" t="s">
        <v>788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845</v>
      </c>
      <c r="B171" s="75" t="s">
        <v>730</v>
      </c>
      <c r="C171" s="75" t="s">
        <v>728</v>
      </c>
      <c r="D171" s="120" t="s">
        <v>788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846</v>
      </c>
      <c r="B172" s="75" t="s">
        <v>730</v>
      </c>
      <c r="C172" s="75" t="s">
        <v>728</v>
      </c>
      <c r="D172" s="120" t="s">
        <v>788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730</v>
      </c>
      <c r="C173" s="119" t="s">
        <v>728</v>
      </c>
      <c r="D173" s="121" t="s">
        <v>789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843</v>
      </c>
      <c r="B174" s="75" t="s">
        <v>730</v>
      </c>
      <c r="C174" s="75" t="s">
        <v>728</v>
      </c>
      <c r="D174" s="120" t="s">
        <v>789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844</v>
      </c>
      <c r="B175" s="75" t="s">
        <v>730</v>
      </c>
      <c r="C175" s="75" t="s">
        <v>728</v>
      </c>
      <c r="D175" s="120" t="s">
        <v>789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730</v>
      </c>
      <c r="C176" s="119" t="s">
        <v>728</v>
      </c>
      <c r="D176" s="121" t="s">
        <v>790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842</v>
      </c>
      <c r="B177" s="75" t="s">
        <v>730</v>
      </c>
      <c r="C177" s="75" t="s">
        <v>728</v>
      </c>
      <c r="D177" s="120" t="s">
        <v>790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730</v>
      </c>
      <c r="C178" s="119" t="s">
        <v>728</v>
      </c>
      <c r="D178" s="121" t="s">
        <v>791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841</v>
      </c>
      <c r="B179" s="75" t="s">
        <v>730</v>
      </c>
      <c r="C179" s="75" t="s">
        <v>728</v>
      </c>
      <c r="D179" s="120" t="s">
        <v>791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730</v>
      </c>
      <c r="C180" s="117" t="s">
        <v>728</v>
      </c>
      <c r="D180" s="118" t="s">
        <v>926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730</v>
      </c>
      <c r="C181" s="119" t="s">
        <v>728</v>
      </c>
      <c r="D181" s="121" t="s">
        <v>924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925</v>
      </c>
      <c r="B182" s="75" t="s">
        <v>730</v>
      </c>
      <c r="C182" s="75" t="s">
        <v>728</v>
      </c>
      <c r="D182" s="120" t="s">
        <v>924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730</v>
      </c>
      <c r="C183" s="108" t="s">
        <v>730</v>
      </c>
      <c r="D183" s="109" t="s">
        <v>743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730</v>
      </c>
      <c r="C184" s="111" t="s">
        <v>730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730</v>
      </c>
      <c r="C185" s="114" t="s">
        <v>730</v>
      </c>
      <c r="D185" s="115" t="s">
        <v>770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730</v>
      </c>
      <c r="C186" s="117" t="s">
        <v>730</v>
      </c>
      <c r="D186" s="118" t="s">
        <v>771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730</v>
      </c>
      <c r="C187" s="119" t="s">
        <v>730</v>
      </c>
      <c r="D187" s="121" t="s">
        <v>792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840</v>
      </c>
      <c r="B188" s="75" t="s">
        <v>730</v>
      </c>
      <c r="C188" s="75" t="s">
        <v>730</v>
      </c>
      <c r="D188" s="120" t="s">
        <v>792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919</v>
      </c>
      <c r="B189" s="75" t="s">
        <v>730</v>
      </c>
      <c r="C189" s="75" t="s">
        <v>730</v>
      </c>
      <c r="D189" s="120" t="s">
        <v>921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920</v>
      </c>
      <c r="B190" s="75" t="s">
        <v>730</v>
      </c>
      <c r="C190" s="75" t="s">
        <v>730</v>
      </c>
      <c r="D190" s="120" t="s">
        <v>921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730</v>
      </c>
      <c r="C191" s="117" t="s">
        <v>730</v>
      </c>
      <c r="D191" s="118" t="s">
        <v>779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730</v>
      </c>
      <c r="C192" s="119" t="s">
        <v>730</v>
      </c>
      <c r="D192" s="121" t="s">
        <v>793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840</v>
      </c>
      <c r="B193" s="75" t="s">
        <v>730</v>
      </c>
      <c r="C193" s="75" t="s">
        <v>730</v>
      </c>
      <c r="D193" s="120" t="s">
        <v>793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731</v>
      </c>
      <c r="C194" s="72" t="s">
        <v>733</v>
      </c>
      <c r="D194" s="106" t="s">
        <v>743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731</v>
      </c>
      <c r="C195" s="108" t="s">
        <v>726</v>
      </c>
      <c r="D195" s="109" t="s">
        <v>743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731</v>
      </c>
      <c r="C196" s="111" t="s">
        <v>726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731</v>
      </c>
      <c r="C197" s="114" t="s">
        <v>726</v>
      </c>
      <c r="D197" s="115" t="s">
        <v>794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731</v>
      </c>
      <c r="C198" s="117" t="s">
        <v>726</v>
      </c>
      <c r="D198" s="118" t="s">
        <v>795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731</v>
      </c>
      <c r="C199" s="119" t="s">
        <v>726</v>
      </c>
      <c r="D199" s="121" t="s">
        <v>796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838</v>
      </c>
      <c r="B200" s="75" t="s">
        <v>731</v>
      </c>
      <c r="C200" s="75" t="s">
        <v>726</v>
      </c>
      <c r="D200" s="120" t="s">
        <v>796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835</v>
      </c>
      <c r="B201" s="75" t="s">
        <v>731</v>
      </c>
      <c r="C201" s="75" t="s">
        <v>726</v>
      </c>
      <c r="D201" s="120" t="s">
        <v>796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839</v>
      </c>
      <c r="B202" s="75" t="s">
        <v>731</v>
      </c>
      <c r="C202" s="75" t="s">
        <v>726</v>
      </c>
      <c r="D202" s="120" t="s">
        <v>796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731</v>
      </c>
      <c r="C203" s="75" t="s">
        <v>726</v>
      </c>
      <c r="D203" s="122" t="s">
        <v>797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836</v>
      </c>
      <c r="B204" s="75" t="s">
        <v>731</v>
      </c>
      <c r="C204" s="75" t="s">
        <v>726</v>
      </c>
      <c r="D204" s="122" t="s">
        <v>797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837</v>
      </c>
      <c r="B205" s="75" t="s">
        <v>731</v>
      </c>
      <c r="C205" s="75" t="s">
        <v>726</v>
      </c>
      <c r="D205" s="122" t="s">
        <v>797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731</v>
      </c>
      <c r="C206" s="123" t="s">
        <v>726</v>
      </c>
      <c r="D206" s="122" t="s">
        <v>798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834</v>
      </c>
      <c r="B207" s="123" t="s">
        <v>731</v>
      </c>
      <c r="C207" s="123" t="s">
        <v>726</v>
      </c>
      <c r="D207" s="122" t="s">
        <v>798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731</v>
      </c>
      <c r="C208" s="117" t="s">
        <v>726</v>
      </c>
      <c r="D208" s="118" t="s">
        <v>799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731</v>
      </c>
      <c r="C209" s="124" t="s">
        <v>726</v>
      </c>
      <c r="D209" s="125" t="s">
        <v>800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833</v>
      </c>
      <c r="B210" s="123" t="s">
        <v>731</v>
      </c>
      <c r="C210" s="123" t="s">
        <v>726</v>
      </c>
      <c r="D210" s="122" t="s">
        <v>800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733</v>
      </c>
      <c r="D211" s="106" t="s">
        <v>743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726</v>
      </c>
      <c r="D212" s="109" t="s">
        <v>743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726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726</v>
      </c>
      <c r="D214" s="115" t="s">
        <v>740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726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726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832</v>
      </c>
      <c r="B217" s="75" t="s">
        <v>21</v>
      </c>
      <c r="C217" s="75" t="s">
        <v>726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728</v>
      </c>
      <c r="D218" s="109" t="s">
        <v>743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728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728</v>
      </c>
      <c r="D220" s="115" t="s">
        <v>740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728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728</v>
      </c>
      <c r="D222" s="121" t="s">
        <v>801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831</v>
      </c>
      <c r="B223" s="75" t="s">
        <v>21</v>
      </c>
      <c r="C223" s="75" t="s">
        <v>728</v>
      </c>
      <c r="D223" s="120" t="s">
        <v>801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733</v>
      </c>
      <c r="D224" s="106" t="s">
        <v>743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726</v>
      </c>
      <c r="D225" s="109" t="s">
        <v>743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726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726</v>
      </c>
      <c r="D227" s="115" t="s">
        <v>794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726</v>
      </c>
      <c r="D228" s="118" t="s">
        <v>799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726</v>
      </c>
      <c r="D229" s="121" t="s">
        <v>802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830</v>
      </c>
      <c r="B230" s="75" t="s">
        <v>22</v>
      </c>
      <c r="C230" s="75" t="s">
        <v>726</v>
      </c>
      <c r="D230" s="120" t="s">
        <v>802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727</v>
      </c>
      <c r="D231" s="109" t="s">
        <v>743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727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727</v>
      </c>
      <c r="D233" s="115" t="s">
        <v>794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727</v>
      </c>
      <c r="D234" s="118" t="s">
        <v>799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727</v>
      </c>
      <c r="D235" s="122" t="s">
        <v>803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829</v>
      </c>
      <c r="B236" s="75" t="s">
        <v>22</v>
      </c>
      <c r="C236" s="75" t="s">
        <v>727</v>
      </c>
      <c r="D236" s="122" t="s">
        <v>803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733</v>
      </c>
      <c r="D237" s="106" t="s">
        <v>743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726</v>
      </c>
      <c r="D238" s="109" t="s">
        <v>743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726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726</v>
      </c>
      <c r="D240" s="115" t="s">
        <v>740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726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726</v>
      </c>
      <c r="D242" s="121" t="s">
        <v>804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828</v>
      </c>
      <c r="B243" s="75" t="s">
        <v>24</v>
      </c>
      <c r="C243" s="75" t="s">
        <v>726</v>
      </c>
      <c r="D243" s="120" t="s">
        <v>804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8" t="s">
        <v>720</v>
      </c>
      <c r="H1" s="268"/>
    </row>
    <row r="2" spans="1:9" ht="103.15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 ht="24" customHeight="1">
      <c r="G3" s="268" t="str">
        <f>Ведомственная!H3</f>
        <v>от "___" декабря 2024 года № _____</v>
      </c>
      <c r="H3" s="268"/>
    </row>
    <row r="4" spans="1:9" ht="112.5" customHeight="1">
      <c r="A4" s="267" t="s">
        <v>886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40.9" customHeight="1">
      <c r="A7" s="146" t="s">
        <v>360</v>
      </c>
      <c r="B7" s="83" t="s">
        <v>737</v>
      </c>
      <c r="C7" s="147" t="s">
        <v>738</v>
      </c>
      <c r="D7" s="147" t="s">
        <v>736</v>
      </c>
      <c r="E7" s="81" t="s">
        <v>739</v>
      </c>
      <c r="F7" s="99" t="s">
        <v>361</v>
      </c>
      <c r="G7" s="100" t="s">
        <v>468</v>
      </c>
      <c r="H7" s="101" t="s">
        <v>818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743</v>
      </c>
      <c r="C9" s="68"/>
      <c r="D9" s="68"/>
      <c r="E9" s="68"/>
      <c r="F9" s="104">
        <f>F10</f>
        <v>7869.4372900000008</v>
      </c>
      <c r="G9" s="104">
        <f t="shared" ref="G9:H9" si="0">G10</f>
        <v>1139.25</v>
      </c>
      <c r="H9" s="104">
        <f t="shared" si="0"/>
        <v>1145.76</v>
      </c>
      <c r="I9" s="105">
        <f>F9+G9+H9</f>
        <v>10154.447290000002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7869.4372900000008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10154.447290000002</v>
      </c>
    </row>
    <row r="11" spans="1:9" ht="25.5" outlineLevel="1">
      <c r="A11" s="152" t="s">
        <v>364</v>
      </c>
      <c r="B11" s="153" t="s">
        <v>740</v>
      </c>
      <c r="C11" s="154"/>
      <c r="D11" s="154"/>
      <c r="E11" s="154"/>
      <c r="F11" s="151">
        <f>F12+F23+F39+F49</f>
        <v>5924.8000000000011</v>
      </c>
      <c r="G11" s="151">
        <f t="shared" ref="G11:H11" si="2">G12+G23+G39+G49</f>
        <v>2847.3</v>
      </c>
      <c r="H11" s="151">
        <f t="shared" si="2"/>
        <v>2887.04</v>
      </c>
      <c r="I11" s="105">
        <f t="shared" si="1"/>
        <v>11659.140000000003</v>
      </c>
    </row>
    <row r="12" spans="1:9" ht="38.25" outlineLevel="1">
      <c r="A12" s="155" t="s">
        <v>365</v>
      </c>
      <c r="B12" s="156" t="s">
        <v>741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742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824</v>
      </c>
      <c r="B14" s="120" t="s">
        <v>742</v>
      </c>
      <c r="C14" s="75" t="s">
        <v>30</v>
      </c>
      <c r="D14" s="75" t="s">
        <v>726</v>
      </c>
      <c r="E14" s="75" t="s">
        <v>727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744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825</v>
      </c>
      <c r="B16" s="120" t="s">
        <v>744</v>
      </c>
      <c r="C16" s="75" t="s">
        <v>30</v>
      </c>
      <c r="D16" s="75" t="s">
        <v>726</v>
      </c>
      <c r="E16" s="75" t="s">
        <v>729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826</v>
      </c>
      <c r="B17" s="120" t="s">
        <v>744</v>
      </c>
      <c r="C17" s="75" t="s">
        <v>55</v>
      </c>
      <c r="D17" s="75" t="s">
        <v>726</v>
      </c>
      <c r="E17" s="75" t="s">
        <v>729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827</v>
      </c>
      <c r="B18" s="120" t="s">
        <v>744</v>
      </c>
      <c r="C18" s="75" t="s">
        <v>152</v>
      </c>
      <c r="D18" s="75" t="s">
        <v>726</v>
      </c>
      <c r="E18" s="75" t="s">
        <v>729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742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824</v>
      </c>
      <c r="B20" s="120" t="s">
        <v>742</v>
      </c>
      <c r="C20" s="75" t="s">
        <v>30</v>
      </c>
      <c r="D20" s="75" t="s">
        <v>726</v>
      </c>
      <c r="E20" s="75" t="s">
        <v>729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745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881</v>
      </c>
      <c r="B22" s="120" t="s">
        <v>745</v>
      </c>
      <c r="C22" s="75" t="s">
        <v>55</v>
      </c>
      <c r="D22" s="75" t="s">
        <v>726</v>
      </c>
      <c r="E22" s="75" t="s">
        <v>729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746</v>
      </c>
      <c r="C23" s="157"/>
      <c r="D23" s="157"/>
      <c r="E23" s="157"/>
      <c r="F23" s="158">
        <f>F24+F26+F28+F30+F32+F34+F36</f>
        <v>702.09999999999991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1050.8999999999999</v>
      </c>
    </row>
    <row r="24" spans="1:9" ht="63.75" outlineLevel="1">
      <c r="A24" s="88" t="s">
        <v>366</v>
      </c>
      <c r="B24" s="122" t="s">
        <v>747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887</v>
      </c>
      <c r="B25" s="122" t="s">
        <v>747</v>
      </c>
      <c r="C25" s="123" t="s">
        <v>147</v>
      </c>
      <c r="D25" s="75" t="s">
        <v>726</v>
      </c>
      <c r="E25" s="75" t="s">
        <v>729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749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879</v>
      </c>
      <c r="B27" s="120" t="s">
        <v>749</v>
      </c>
      <c r="C27" s="75" t="s">
        <v>147</v>
      </c>
      <c r="D27" s="75" t="s">
        <v>726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750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888</v>
      </c>
      <c r="B29" s="120" t="s">
        <v>750</v>
      </c>
      <c r="C29" s="75" t="s">
        <v>147</v>
      </c>
      <c r="D29" s="75" t="s">
        <v>726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751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877</v>
      </c>
      <c r="B31" s="120" t="s">
        <v>751</v>
      </c>
      <c r="C31" s="75" t="s">
        <v>147</v>
      </c>
      <c r="D31" s="75" t="s">
        <v>726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752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876</v>
      </c>
      <c r="B33" s="120" t="s">
        <v>752</v>
      </c>
      <c r="C33" s="75" t="s">
        <v>147</v>
      </c>
      <c r="D33" s="75" t="s">
        <v>726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753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875</v>
      </c>
      <c r="B35" s="120" t="s">
        <v>753</v>
      </c>
      <c r="C35" s="75" t="s">
        <v>147</v>
      </c>
      <c r="D35" s="75" t="s">
        <v>726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754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889</v>
      </c>
      <c r="B37" s="120" t="s">
        <v>754</v>
      </c>
      <c r="C37" s="75" t="s">
        <v>30</v>
      </c>
      <c r="D37" s="75" t="s">
        <v>727</v>
      </c>
      <c r="E37" s="75" t="s">
        <v>728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1"/>
        <v>457</v>
      </c>
    </row>
    <row r="38" spans="1:9" ht="63.75" outlineLevel="1">
      <c r="A38" s="74" t="s">
        <v>890</v>
      </c>
      <c r="B38" s="120" t="s">
        <v>754</v>
      </c>
      <c r="C38" s="75" t="s">
        <v>55</v>
      </c>
      <c r="D38" s="75" t="s">
        <v>727</v>
      </c>
      <c r="E38" s="75" t="s">
        <v>728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755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756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872</v>
      </c>
      <c r="B41" s="120" t="s">
        <v>756</v>
      </c>
      <c r="C41" s="75" t="s">
        <v>55</v>
      </c>
      <c r="D41" s="75" t="s">
        <v>728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873</v>
      </c>
      <c r="B42" s="120" t="s">
        <v>756</v>
      </c>
      <c r="C42" s="75" t="s">
        <v>217</v>
      </c>
      <c r="D42" s="75" t="s">
        <v>728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757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871</v>
      </c>
      <c r="B44" s="120" t="s">
        <v>757</v>
      </c>
      <c r="C44" s="75" t="s">
        <v>55</v>
      </c>
      <c r="D44" s="75" t="s">
        <v>728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758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870</v>
      </c>
      <c r="B46" s="122" t="s">
        <v>758</v>
      </c>
      <c r="C46" s="75" t="s">
        <v>55</v>
      </c>
      <c r="D46" s="75" t="s">
        <v>728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759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869</v>
      </c>
      <c r="B48" s="120" t="s">
        <v>759</v>
      </c>
      <c r="C48" s="75" t="s">
        <v>55</v>
      </c>
      <c r="D48" s="75" t="s">
        <v>728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748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880</v>
      </c>
      <c r="B51" s="120" t="s">
        <v>748</v>
      </c>
      <c r="C51" s="75" t="s">
        <v>152</v>
      </c>
      <c r="D51" s="75" t="s">
        <v>726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760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868</v>
      </c>
      <c r="B53" s="120" t="s">
        <v>760</v>
      </c>
      <c r="C53" s="75" t="s">
        <v>55</v>
      </c>
      <c r="D53" s="75" t="s">
        <v>729</v>
      </c>
      <c r="E53" s="75" t="s">
        <v>726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761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867</v>
      </c>
      <c r="B55" s="120" t="s">
        <v>761</v>
      </c>
      <c r="C55" s="75" t="s">
        <v>55</v>
      </c>
      <c r="D55" s="75" t="s">
        <v>729</v>
      </c>
      <c r="E55" s="75" t="s">
        <v>731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768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864</v>
      </c>
      <c r="B57" s="120" t="s">
        <v>768</v>
      </c>
      <c r="C57" s="75" t="s">
        <v>55</v>
      </c>
      <c r="D57" s="75" t="s">
        <v>729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911</v>
      </c>
      <c r="B58" s="121" t="s">
        <v>910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912</v>
      </c>
      <c r="B59" s="121" t="s">
        <v>910</v>
      </c>
      <c r="C59" s="75" t="s">
        <v>55</v>
      </c>
      <c r="D59" s="75" t="s">
        <v>729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769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863</v>
      </c>
      <c r="B61" s="120" t="s">
        <v>769</v>
      </c>
      <c r="C61" s="75" t="s">
        <v>55</v>
      </c>
      <c r="D61" s="75" t="s">
        <v>729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726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801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893</v>
      </c>
      <c r="B65" s="120" t="s">
        <v>801</v>
      </c>
      <c r="C65" s="75" t="s">
        <v>146</v>
      </c>
      <c r="D65" s="75" t="s">
        <v>21</v>
      </c>
      <c r="E65" s="75" t="s">
        <v>728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804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828</v>
      </c>
      <c r="B67" s="120" t="s">
        <v>804</v>
      </c>
      <c r="C67" s="75" t="s">
        <v>349</v>
      </c>
      <c r="D67" s="75" t="s">
        <v>24</v>
      </c>
      <c r="E67" s="75" t="s">
        <v>726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762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763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764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882</v>
      </c>
      <c r="B71" s="120" t="s">
        <v>764</v>
      </c>
      <c r="C71" s="75" t="s">
        <v>55</v>
      </c>
      <c r="D71" s="75" t="s">
        <v>729</v>
      </c>
      <c r="E71" s="75" t="s">
        <v>734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765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865</v>
      </c>
      <c r="B73" s="120" t="s">
        <v>765</v>
      </c>
      <c r="C73" s="75" t="s">
        <v>55</v>
      </c>
      <c r="D73" s="75" t="s">
        <v>729</v>
      </c>
      <c r="E73" s="75" t="s">
        <v>734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940</v>
      </c>
      <c r="B74" s="120" t="s">
        <v>765</v>
      </c>
      <c r="C74" s="75" t="s">
        <v>217</v>
      </c>
      <c r="D74" s="75" t="s">
        <v>729</v>
      </c>
      <c r="E74" s="75" t="s">
        <v>734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909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866</v>
      </c>
      <c r="B76" s="120" t="s">
        <v>909</v>
      </c>
      <c r="C76" s="75" t="s">
        <v>55</v>
      </c>
      <c r="D76" s="75" t="s">
        <v>729</v>
      </c>
      <c r="E76" s="75" t="s">
        <v>734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766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767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865</v>
      </c>
      <c r="B79" s="120" t="s">
        <v>767</v>
      </c>
      <c r="C79" s="75" t="s">
        <v>55</v>
      </c>
      <c r="D79" s="75" t="s">
        <v>729</v>
      </c>
      <c r="E79" s="75" t="s">
        <v>734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770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771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772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862</v>
      </c>
      <c r="B83" s="120" t="s">
        <v>772</v>
      </c>
      <c r="C83" s="75" t="s">
        <v>55</v>
      </c>
      <c r="D83" s="75" t="s">
        <v>730</v>
      </c>
      <c r="E83" s="75" t="s">
        <v>726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773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861</v>
      </c>
      <c r="B85" s="122" t="s">
        <v>773</v>
      </c>
      <c r="C85" s="123" t="s">
        <v>254</v>
      </c>
      <c r="D85" s="119" t="s">
        <v>730</v>
      </c>
      <c r="E85" s="119" t="s">
        <v>726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774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855</v>
      </c>
      <c r="B87" s="120" t="s">
        <v>774</v>
      </c>
      <c r="C87" s="75" t="s">
        <v>55</v>
      </c>
      <c r="D87" s="75" t="s">
        <v>730</v>
      </c>
      <c r="E87" s="75" t="s">
        <v>727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775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860</v>
      </c>
      <c r="B89" s="120" t="s">
        <v>775</v>
      </c>
      <c r="C89" s="75" t="s">
        <v>55</v>
      </c>
      <c r="D89" s="75" t="s">
        <v>730</v>
      </c>
      <c r="E89" s="75" t="s">
        <v>727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776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859</v>
      </c>
      <c r="B91" s="120" t="s">
        <v>776</v>
      </c>
      <c r="C91" s="75" t="s">
        <v>55</v>
      </c>
      <c r="D91" s="75" t="s">
        <v>730</v>
      </c>
      <c r="E91" s="75" t="s">
        <v>727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777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858</v>
      </c>
      <c r="B93" s="120" t="s">
        <v>777</v>
      </c>
      <c r="C93" s="75" t="s">
        <v>55</v>
      </c>
      <c r="D93" s="75" t="s">
        <v>730</v>
      </c>
      <c r="E93" s="75" t="s">
        <v>727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778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857</v>
      </c>
      <c r="B95" s="120" t="s">
        <v>778</v>
      </c>
      <c r="C95" s="75" t="s">
        <v>55</v>
      </c>
      <c r="D95" s="75" t="s">
        <v>730</v>
      </c>
      <c r="E95" s="75" t="s">
        <v>727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807</v>
      </c>
      <c r="B96" s="120" t="s">
        <v>806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856</v>
      </c>
      <c r="B97" s="120" t="s">
        <v>806</v>
      </c>
      <c r="C97" s="75" t="s">
        <v>55</v>
      </c>
      <c r="D97" s="75" t="s">
        <v>730</v>
      </c>
      <c r="E97" s="75" t="s">
        <v>727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792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840</v>
      </c>
      <c r="B99" s="120" t="s">
        <v>792</v>
      </c>
      <c r="C99" s="75" t="s">
        <v>254</v>
      </c>
      <c r="D99" s="75" t="s">
        <v>730</v>
      </c>
      <c r="E99" s="75" t="s">
        <v>730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921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840</v>
      </c>
      <c r="B101" s="120" t="s">
        <v>921</v>
      </c>
      <c r="C101" s="75" t="s">
        <v>254</v>
      </c>
      <c r="D101" s="75" t="s">
        <v>730</v>
      </c>
      <c r="E101" s="75" t="s">
        <v>730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779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21" t="s">
        <v>914</v>
      </c>
      <c r="B103" s="118" t="s">
        <v>913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21" t="s">
        <v>915</v>
      </c>
      <c r="B104" s="118" t="s">
        <v>913</v>
      </c>
      <c r="C104" s="75" t="s">
        <v>55</v>
      </c>
      <c r="D104" s="75" t="s">
        <v>730</v>
      </c>
      <c r="E104" s="75" t="s">
        <v>728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21" t="s">
        <v>917</v>
      </c>
      <c r="B105" s="118" t="s">
        <v>916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918</v>
      </c>
      <c r="B106" s="118" t="s">
        <v>916</v>
      </c>
      <c r="C106" s="75" t="s">
        <v>55</v>
      </c>
      <c r="D106" s="75" t="s">
        <v>730</v>
      </c>
      <c r="E106" s="75" t="s">
        <v>728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780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855</v>
      </c>
      <c r="B108" s="120" t="s">
        <v>780</v>
      </c>
      <c r="C108" s="75" t="s">
        <v>55</v>
      </c>
      <c r="D108" s="75" t="s">
        <v>730</v>
      </c>
      <c r="E108" s="75" t="s">
        <v>728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781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854</v>
      </c>
      <c r="B110" s="120" t="s">
        <v>781</v>
      </c>
      <c r="C110" s="75" t="s">
        <v>55</v>
      </c>
      <c r="D110" s="75" t="s">
        <v>730</v>
      </c>
      <c r="E110" s="75" t="s">
        <v>728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928</v>
      </c>
      <c r="B111" s="121" t="s">
        <v>927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929</v>
      </c>
      <c r="B112" s="120" t="s">
        <v>927</v>
      </c>
      <c r="C112" s="75" t="s">
        <v>55</v>
      </c>
      <c r="D112" s="75" t="s">
        <v>730</v>
      </c>
      <c r="E112" s="75" t="s">
        <v>728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782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841</v>
      </c>
      <c r="B114" s="120" t="s">
        <v>782</v>
      </c>
      <c r="C114" s="75" t="s">
        <v>55</v>
      </c>
      <c r="D114" s="75" t="s">
        <v>730</v>
      </c>
      <c r="E114" s="75" t="s">
        <v>728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853</v>
      </c>
      <c r="B115" s="120" t="s">
        <v>782</v>
      </c>
      <c r="C115" s="75" t="s">
        <v>152</v>
      </c>
      <c r="D115" s="75" t="s">
        <v>730</v>
      </c>
      <c r="E115" s="75" t="s">
        <v>728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894</v>
      </c>
      <c r="B116" s="121" t="s">
        <v>783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852</v>
      </c>
      <c r="B117" s="120" t="s">
        <v>783</v>
      </c>
      <c r="C117" s="75" t="s">
        <v>55</v>
      </c>
      <c r="D117" s="75" t="s">
        <v>730</v>
      </c>
      <c r="E117" s="75" t="s">
        <v>728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3" t="s">
        <v>941</v>
      </c>
      <c r="B118" s="120" t="s">
        <v>783</v>
      </c>
      <c r="C118" s="75" t="s">
        <v>217</v>
      </c>
      <c r="D118" s="75" t="s">
        <v>730</v>
      </c>
      <c r="E118" s="75" t="s">
        <v>728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784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896</v>
      </c>
      <c r="B120" s="120" t="s">
        <v>784</v>
      </c>
      <c r="C120" s="75" t="s">
        <v>55</v>
      </c>
      <c r="D120" s="75" t="s">
        <v>730</v>
      </c>
      <c r="E120" s="75" t="s">
        <v>728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785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849</v>
      </c>
      <c r="B122" s="120" t="s">
        <v>785</v>
      </c>
      <c r="C122" s="75" t="s">
        <v>55</v>
      </c>
      <c r="D122" s="75" t="s">
        <v>730</v>
      </c>
      <c r="E122" s="75" t="s">
        <v>728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3" t="s">
        <v>942</v>
      </c>
      <c r="B123" s="120" t="s">
        <v>785</v>
      </c>
      <c r="C123" s="75" t="s">
        <v>217</v>
      </c>
      <c r="D123" s="75" t="s">
        <v>730</v>
      </c>
      <c r="E123" s="75" t="s">
        <v>728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786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848</v>
      </c>
      <c r="B125" s="120" t="s">
        <v>786</v>
      </c>
      <c r="C125" s="75" t="s">
        <v>55</v>
      </c>
      <c r="D125" s="75" t="s">
        <v>730</v>
      </c>
      <c r="E125" s="75" t="s">
        <v>728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787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897</v>
      </c>
      <c r="B127" s="120" t="s">
        <v>787</v>
      </c>
      <c r="C127" s="75" t="s">
        <v>55</v>
      </c>
      <c r="D127" s="75" t="s">
        <v>730</v>
      </c>
      <c r="E127" s="75" t="s">
        <v>728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788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845</v>
      </c>
      <c r="B129" s="120" t="s">
        <v>788</v>
      </c>
      <c r="C129" s="75" t="s">
        <v>55</v>
      </c>
      <c r="D129" s="75" t="s">
        <v>730</v>
      </c>
      <c r="E129" s="75" t="s">
        <v>728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846</v>
      </c>
      <c r="B130" s="120" t="s">
        <v>788</v>
      </c>
      <c r="C130" s="75" t="s">
        <v>152</v>
      </c>
      <c r="D130" s="75" t="s">
        <v>730</v>
      </c>
      <c r="E130" s="75" t="s">
        <v>728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789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843</v>
      </c>
      <c r="B132" s="120" t="s">
        <v>789</v>
      </c>
      <c r="C132" s="75" t="s">
        <v>55</v>
      </c>
      <c r="D132" s="75" t="s">
        <v>730</v>
      </c>
      <c r="E132" s="75" t="s">
        <v>728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844</v>
      </c>
      <c r="B133" s="120" t="s">
        <v>789</v>
      </c>
      <c r="C133" s="75" t="s">
        <v>147</v>
      </c>
      <c r="D133" s="75" t="s">
        <v>730</v>
      </c>
      <c r="E133" s="75" t="s">
        <v>728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790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842</v>
      </c>
      <c r="B135" s="120" t="s">
        <v>790</v>
      </c>
      <c r="C135" s="75" t="s">
        <v>55</v>
      </c>
      <c r="D135" s="75" t="s">
        <v>730</v>
      </c>
      <c r="E135" s="75" t="s">
        <v>728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791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898</v>
      </c>
      <c r="B137" s="120" t="s">
        <v>791</v>
      </c>
      <c r="C137" s="75" t="s">
        <v>55</v>
      </c>
      <c r="D137" s="75" t="s">
        <v>730</v>
      </c>
      <c r="E137" s="75" t="s">
        <v>728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793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840</v>
      </c>
      <c r="B139" s="120" t="s">
        <v>793</v>
      </c>
      <c r="C139" s="75" t="s">
        <v>254</v>
      </c>
      <c r="D139" s="75" t="s">
        <v>730</v>
      </c>
      <c r="E139" s="75" t="s">
        <v>730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926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924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925</v>
      </c>
      <c r="B142" s="120" t="s">
        <v>924</v>
      </c>
      <c r="C142" s="75" t="s">
        <v>55</v>
      </c>
      <c r="D142" s="75" t="s">
        <v>730</v>
      </c>
      <c r="E142" s="75" t="s">
        <v>728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794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795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796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838</v>
      </c>
      <c r="B146" s="120" t="s">
        <v>796</v>
      </c>
      <c r="C146" s="75" t="s">
        <v>55</v>
      </c>
      <c r="D146" s="75" t="s">
        <v>731</v>
      </c>
      <c r="E146" s="75" t="s">
        <v>726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835</v>
      </c>
      <c r="B147" s="120" t="s">
        <v>796</v>
      </c>
      <c r="C147" s="75" t="s">
        <v>147</v>
      </c>
      <c r="D147" s="75" t="s">
        <v>731</v>
      </c>
      <c r="E147" s="75" t="s">
        <v>726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899</v>
      </c>
      <c r="B148" s="120" t="s">
        <v>796</v>
      </c>
      <c r="C148" s="75" t="s">
        <v>152</v>
      </c>
      <c r="D148" s="75" t="s">
        <v>731</v>
      </c>
      <c r="E148" s="75" t="s">
        <v>726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797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797</v>
      </c>
      <c r="C150" s="123" t="s">
        <v>55</v>
      </c>
      <c r="D150" s="75" t="s">
        <v>731</v>
      </c>
      <c r="E150" s="75" t="s">
        <v>726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797</v>
      </c>
      <c r="C151" s="123" t="s">
        <v>147</v>
      </c>
      <c r="D151" s="75" t="s">
        <v>731</v>
      </c>
      <c r="E151" s="75" t="s">
        <v>726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798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798</v>
      </c>
      <c r="C153" s="123" t="s">
        <v>55</v>
      </c>
      <c r="D153" s="123" t="s">
        <v>731</v>
      </c>
      <c r="E153" s="123" t="s">
        <v>726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799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800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800</v>
      </c>
      <c r="C156" s="123" t="s">
        <v>55</v>
      </c>
      <c r="D156" s="123" t="s">
        <v>731</v>
      </c>
      <c r="E156" s="123" t="s">
        <v>726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802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802</v>
      </c>
      <c r="C158" s="75" t="s">
        <v>55</v>
      </c>
      <c r="D158" s="75" t="s">
        <v>22</v>
      </c>
      <c r="E158" s="75" t="s">
        <v>726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803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900</v>
      </c>
      <c r="B160" s="122" t="s">
        <v>803</v>
      </c>
      <c r="C160" s="123" t="s">
        <v>55</v>
      </c>
      <c r="D160" s="75" t="s">
        <v>22</v>
      </c>
      <c r="E160" s="75" t="s">
        <v>727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3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6" t="s">
        <v>901</v>
      </c>
      <c r="B4" s="296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tabSelected="1" view="pageBreakPreview" zoomScale="60" zoomScaleNormal="90" workbookViewId="0">
      <selection activeCell="L2" sqref="L2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8" t="s">
        <v>948</v>
      </c>
      <c r="H1" s="268"/>
    </row>
    <row r="2" spans="1:8" ht="93.6" customHeight="1">
      <c r="G2" s="269" t="s">
        <v>946</v>
      </c>
      <c r="H2" s="269"/>
    </row>
    <row r="3" spans="1:8" ht="20.45" customHeight="1">
      <c r="G3" s="297" t="s">
        <v>949</v>
      </c>
      <c r="H3" s="297"/>
    </row>
    <row r="4" spans="1:8" ht="58.15" customHeight="1">
      <c r="A4" s="298" t="s">
        <v>947</v>
      </c>
      <c r="B4" s="298"/>
      <c r="C4" s="298"/>
      <c r="D4" s="298"/>
      <c r="E4" s="298"/>
      <c r="F4" s="298"/>
      <c r="G4" s="298"/>
      <c r="H4" s="298"/>
    </row>
    <row r="5" spans="1:8" ht="15" customHeight="1">
      <c r="A5" s="299" t="s">
        <v>645</v>
      </c>
      <c r="B5" s="299"/>
      <c r="C5" s="299"/>
      <c r="D5" s="299"/>
      <c r="E5" s="299"/>
      <c r="F5" s="299"/>
      <c r="G5" s="299"/>
      <c r="H5" s="299"/>
    </row>
    <row r="6" spans="1:8" ht="43.15" customHeight="1">
      <c r="A6" s="182" t="s">
        <v>360</v>
      </c>
      <c r="B6" s="182" t="s">
        <v>737</v>
      </c>
      <c r="C6" s="183" t="s">
        <v>738</v>
      </c>
      <c r="D6" s="183" t="s">
        <v>736</v>
      </c>
      <c r="E6" s="183" t="s">
        <v>739</v>
      </c>
      <c r="F6" s="184" t="s">
        <v>361</v>
      </c>
      <c r="G6" s="184" t="s">
        <v>468</v>
      </c>
      <c r="H6" s="184" t="s">
        <v>818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726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1" t="s">
        <v>724</v>
      </c>
      <c r="G1" s="301"/>
      <c r="H1" s="301"/>
    </row>
    <row r="2" spans="1:8" ht="77.45" customHeight="1">
      <c r="F2" s="302" t="s">
        <v>718</v>
      </c>
      <c r="G2" s="302"/>
      <c r="H2" s="302"/>
    </row>
    <row r="3" spans="1:8" ht="18.600000000000001" customHeight="1">
      <c r="F3" s="301" t="s">
        <v>719</v>
      </c>
      <c r="G3" s="301"/>
      <c r="H3" s="301"/>
    </row>
    <row r="4" spans="1:8" ht="52.15" customHeight="1">
      <c r="A4" s="300" t="s">
        <v>902</v>
      </c>
      <c r="B4" s="300"/>
      <c r="C4" s="300"/>
      <c r="D4" s="300"/>
      <c r="E4" s="300"/>
      <c r="F4" s="300"/>
      <c r="G4" s="300"/>
      <c r="H4" s="300"/>
    </row>
    <row r="7" spans="1:8">
      <c r="A7" s="303" t="s">
        <v>599</v>
      </c>
      <c r="B7" s="303" t="s">
        <v>600</v>
      </c>
      <c r="C7" s="303" t="s">
        <v>361</v>
      </c>
      <c r="D7" s="303"/>
      <c r="E7" s="303" t="s">
        <v>468</v>
      </c>
      <c r="F7" s="303"/>
      <c r="G7" s="303" t="s">
        <v>818</v>
      </c>
      <c r="H7" s="303"/>
    </row>
    <row r="8" spans="1:8" ht="25.5">
      <c r="A8" s="303"/>
      <c r="B8" s="303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4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4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4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4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4"/>
      <c r="B14" s="200" t="s">
        <v>931</v>
      </c>
      <c r="C14" s="196"/>
      <c r="D14" s="199"/>
      <c r="E14" s="196"/>
      <c r="F14" s="199"/>
      <c r="G14" s="196"/>
      <c r="H14" s="197"/>
    </row>
    <row r="15" spans="1:8">
      <c r="A15" s="304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4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4"/>
      <c r="B17" s="198" t="s">
        <v>930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4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4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4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4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4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4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2024-12-19T11:09:09Z</cp:lastPrinted>
  <dcterms:created xsi:type="dcterms:W3CDTF">2023-09-11T19:44:40Z</dcterms:created>
  <dcterms:modified xsi:type="dcterms:W3CDTF">2024-12-19T11:09:12Z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